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★ 2024년 C드라이브 D자료 이동 정리★\기술서비스 TF팀\1. 업무\8. 기술서비스\센터 조사 자료\기술서비스 상담양식\홈페이지 개선(전산팀)\3. 전산팀 2차 송부 예정\1. 파일 매칭\"/>
    </mc:Choice>
  </mc:AlternateContent>
  <xr:revisionPtr revIDLastSave="0" documentId="8_{23EBB399-D58D-48F2-A882-9416FB585F1E}" xr6:coauthVersionLast="36" xr6:coauthVersionMax="36" xr10:uidLastSave="{00000000-0000-0000-0000-000000000000}"/>
  <bookViews>
    <workbookView xWindow="28680" yWindow="-120" windowWidth="29040" windowHeight="15720" tabRatio="907" xr2:uid="{00000000-000D-0000-FFFF-FFFF00000000}"/>
  </bookViews>
  <sheets>
    <sheet name="HW&amp;SW개발" sheetId="20" r:id="rId1"/>
    <sheet name="신약목록" sheetId="6" state="veryHidden" r:id="rId2"/>
    <sheet name="기기목록" sheetId="19" state="veryHidden" r:id="rId3"/>
  </sheets>
  <calcPr calcId="191029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6" l="1" a="1"/>
  <c r="J63" i="6" s="1"/>
  <c r="H22" i="6" a="1"/>
  <c r="H22" i="6" s="1"/>
  <c r="K63" i="6" l="1" a="1"/>
  <c r="K63" i="6" s="1"/>
  <c r="I22" i="6" a="1"/>
  <c r="I22" i="6" s="1"/>
  <c r="J22" i="6" s="1" a="1"/>
  <c r="J22" i="6" s="1"/>
  <c r="L63" i="6" l="1" a="1"/>
  <c r="L63" i="6" s="1"/>
</calcChain>
</file>

<file path=xl/sharedStrings.xml><?xml version="1.0" encoding="utf-8"?>
<sst xmlns="http://schemas.openxmlformats.org/spreadsheetml/2006/main" count="543" uniqueCount="347">
  <si>
    <t>접수번호</t>
    <phoneticPr fontId="1" type="noConversion"/>
  </si>
  <si>
    <t>신청일자</t>
    <phoneticPr fontId="1" type="noConversion"/>
  </si>
  <si>
    <t>1. 신청자 정보</t>
    <phoneticPr fontId="1" type="noConversion"/>
  </si>
  <si>
    <t>기관명</t>
    <phoneticPr fontId="1" type="noConversion"/>
  </si>
  <si>
    <t>사업자번호</t>
    <phoneticPr fontId="1" type="noConversion"/>
  </si>
  <si>
    <t>직위</t>
    <phoneticPr fontId="1" type="noConversion"/>
  </si>
  <si>
    <t>전화번호</t>
    <phoneticPr fontId="1" type="noConversion"/>
  </si>
  <si>
    <t>E-MAIL</t>
    <phoneticPr fontId="1" type="noConversion"/>
  </si>
  <si>
    <t>2. 의뢰정보</t>
    <phoneticPr fontId="1" type="noConversion"/>
  </si>
  <si>
    <t>주  소</t>
    <phoneticPr fontId="1" type="noConversion"/>
  </si>
  <si>
    <t>OFFICE</t>
    <phoneticPr fontId="1" type="noConversion"/>
  </si>
  <si>
    <t>MOBILE</t>
    <phoneticPr fontId="1" type="noConversion"/>
  </si>
  <si>
    <t>※ 미기재</t>
    <phoneticPr fontId="1" type="noConversion"/>
  </si>
  <si>
    <t>대구경북첨단의료산업진흥재단 귀하</t>
    <phoneticPr fontId="1" type="noConversion"/>
  </si>
  <si>
    <t>(서명)</t>
    <phoneticPr fontId="1" type="noConversion"/>
  </si>
  <si>
    <t>in vitro 평가시험</t>
    <phoneticPr fontId="1" type="noConversion"/>
  </si>
  <si>
    <t>선택</t>
    <phoneticPr fontId="1" type="noConversion"/>
  </si>
  <si>
    <t>GIT PAMPA(pH7.4)</t>
    <phoneticPr fontId="1" type="noConversion"/>
  </si>
  <si>
    <t>BBB PAMPA(pH7.4)</t>
    <phoneticPr fontId="1" type="noConversion"/>
  </si>
  <si>
    <t>SKIN PAMPA(pH7.5)</t>
    <phoneticPr fontId="1" type="noConversion"/>
  </si>
  <si>
    <t>Aqueous solubility(pH7.4)</t>
    <phoneticPr fontId="1" type="noConversion"/>
  </si>
  <si>
    <t>Caco-2 permeability</t>
    <phoneticPr fontId="1" type="noConversion"/>
  </si>
  <si>
    <t>P-gp inhibition(단일농도)</t>
    <phoneticPr fontId="1" type="noConversion"/>
  </si>
  <si>
    <t>P-gp substrate assessment</t>
    <phoneticPr fontId="1" type="noConversion"/>
  </si>
  <si>
    <t>BCRP inhibition(단일농도)</t>
    <phoneticPr fontId="1" type="noConversion"/>
  </si>
  <si>
    <t>BCRP substrate assessment</t>
    <phoneticPr fontId="1" type="noConversion"/>
  </si>
  <si>
    <t>기타시험</t>
    <phoneticPr fontId="1" type="noConversion"/>
  </si>
  <si>
    <t>-</t>
    <phoneticPr fontId="1" type="noConversion"/>
  </si>
  <si>
    <t>1~2주</t>
    <phoneticPr fontId="1" type="noConversion"/>
  </si>
  <si>
    <t>5~6주</t>
    <phoneticPr fontId="1" type="noConversion"/>
  </si>
  <si>
    <t>3~4주</t>
    <phoneticPr fontId="1" type="noConversion"/>
  </si>
  <si>
    <t>4~5주</t>
    <phoneticPr fontId="1" type="noConversion"/>
  </si>
  <si>
    <t>Nuclear receptor assay</t>
    <phoneticPr fontId="1" type="noConversion"/>
  </si>
  <si>
    <t>협의</t>
    <phoneticPr fontId="1" type="noConversion"/>
  </si>
  <si>
    <t>소요기간</t>
    <phoneticPr fontId="1" type="noConversion"/>
  </si>
  <si>
    <t>GIT PAMPA</t>
    <phoneticPr fontId="1" type="noConversion"/>
  </si>
  <si>
    <t>LC-MS/MS분석</t>
    <phoneticPr fontId="1" type="noConversion"/>
  </si>
  <si>
    <t>BBB PAMPA</t>
    <phoneticPr fontId="1" type="noConversion"/>
  </si>
  <si>
    <t>Screening용 물질권장</t>
    <phoneticPr fontId="1" type="noConversion"/>
  </si>
  <si>
    <t>UV분석</t>
    <phoneticPr fontId="1" type="noConversion"/>
  </si>
  <si>
    <t>시험명</t>
    <phoneticPr fontId="1" type="noConversion"/>
  </si>
  <si>
    <t>세부항목</t>
    <phoneticPr fontId="1" type="noConversion"/>
  </si>
  <si>
    <t>시험정보</t>
    <phoneticPr fontId="1" type="noConversion"/>
  </si>
  <si>
    <t>PAMPA</t>
    <phoneticPr fontId="1" type="noConversion"/>
  </si>
  <si>
    <t>Aqueous solubility</t>
    <phoneticPr fontId="1" type="noConversion"/>
  </si>
  <si>
    <t>Pre-formulation단계물질 권장</t>
    <phoneticPr fontId="1" type="noConversion"/>
  </si>
  <si>
    <t>Caco-2 permeability</t>
    <phoneticPr fontId="1" type="noConversion"/>
  </si>
  <si>
    <t>Bidirectional permeability
(A-B and B-A permeability)</t>
    <phoneticPr fontId="1" type="noConversion"/>
  </si>
  <si>
    <t>pH7.4</t>
    <phoneticPr fontId="1" type="noConversion"/>
  </si>
  <si>
    <t>.+ P-gp inhibitor</t>
    <phoneticPr fontId="1" type="noConversion"/>
  </si>
  <si>
    <t>.+ BCRP inhibitor</t>
    <phoneticPr fontId="1" type="noConversion"/>
  </si>
  <si>
    <t xml:space="preserve">.+ P-gp/BCRP inhibitor </t>
    <phoneticPr fontId="1" type="noConversion"/>
  </si>
  <si>
    <t>PAMPA</t>
  </si>
  <si>
    <t>Aqueous solubility</t>
  </si>
  <si>
    <t>Caco-2 permeability</t>
  </si>
  <si>
    <t>행 레이블</t>
  </si>
  <si>
    <t>Pre-formulation단계물질 권장</t>
  </si>
  <si>
    <t>Screening용 물질권장</t>
  </si>
  <si>
    <t>Bidirectional permeability
(A-B and B-A permeability)</t>
  </si>
  <si>
    <t>BBB PAMPA</t>
  </si>
  <si>
    <t>GIT PAMPA</t>
  </si>
  <si>
    <t>시험명</t>
  </si>
  <si>
    <t>세부항목</t>
  </si>
  <si>
    <t>.=offset(기준위치, 행, 열, 행, 열)</t>
    <phoneticPr fontId="1" type="noConversion"/>
  </si>
  <si>
    <t>기본식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</si>
  <si>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</si>
  <si>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</si>
  <si>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</si>
  <si>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>시험정보</t>
  </si>
  <si>
    <t>LC-MS/MS분석</t>
  </si>
  <si>
    <t>UV분석</t>
  </si>
  <si>
    <t>pH7.4</t>
  </si>
  <si>
    <t>.+ BCRP inhibitor</t>
  </si>
  <si>
    <t>.+ P-gp inhibitor</t>
  </si>
  <si>
    <t xml:space="preserve">.+ P-gp/BCRP inhibitor </t>
  </si>
  <si>
    <t>비임상지원(투과도)세부선택사항</t>
    <phoneticPr fontId="1" type="noConversion"/>
  </si>
  <si>
    <t>.=offset(C2, match(기준값, b3:b12, 0), 0, countif(b3:b12, 기준값), 1)</t>
    <phoneticPr fontId="1" type="noConversion"/>
  </si>
  <si>
    <t>비임상지원A</t>
    <phoneticPr fontId="1" type="noConversion"/>
  </si>
  <si>
    <t>비임상지원B</t>
    <phoneticPr fontId="1" type="noConversion"/>
  </si>
  <si>
    <t>Sub Category</t>
  </si>
  <si>
    <t>Sub Category</t>
    <phoneticPr fontId="1" type="noConversion"/>
  </si>
  <si>
    <t>Super Category</t>
  </si>
  <si>
    <t>Super Category</t>
    <phoneticPr fontId="1" type="noConversion"/>
  </si>
  <si>
    <t>Study</t>
  </si>
  <si>
    <t>Study</t>
    <phoneticPr fontId="1" type="noConversion"/>
  </si>
  <si>
    <t>I. Absorption</t>
  </si>
  <si>
    <t>I. Absorption</t>
    <phoneticPr fontId="1" type="noConversion"/>
  </si>
  <si>
    <t>1. Rat 혈장 생체시료 분석법 검증</t>
  </si>
  <si>
    <t>1. Rat 혈장 생체시료 분석법 검증</t>
    <phoneticPr fontId="1" type="noConversion"/>
  </si>
  <si>
    <t>Analytical validation</t>
  </si>
  <si>
    <t>Analytical validation</t>
    <phoneticPr fontId="1" type="noConversion"/>
  </si>
  <si>
    <t>2. Rat 약물동태 평가(설치류)</t>
  </si>
  <si>
    <t>2. Rat 약물동태 평가(설치류)</t>
    <phoneticPr fontId="1" type="noConversion"/>
  </si>
  <si>
    <t>Rat PK</t>
  </si>
  <si>
    <t>Rat PK</t>
    <phoneticPr fontId="1" type="noConversion"/>
  </si>
  <si>
    <t>3. Dog 약물동태 평가(비설치류)</t>
  </si>
  <si>
    <t>3. Dog 약물동태 평가(비설치류)</t>
    <phoneticPr fontId="1" type="noConversion"/>
  </si>
  <si>
    <t>Dog PK</t>
  </si>
  <si>
    <t>Dog PK</t>
    <phoneticPr fontId="1" type="noConversion"/>
  </si>
  <si>
    <t>II. Distribution</t>
  </si>
  <si>
    <t>II. Distribution</t>
    <phoneticPr fontId="1" type="noConversion"/>
  </si>
  <si>
    <t>III. Metabolism</t>
  </si>
  <si>
    <t>III. Metabolism</t>
    <phoneticPr fontId="1" type="noConversion"/>
  </si>
  <si>
    <t>IV. Excretion</t>
  </si>
  <si>
    <t>IV. Excretion</t>
    <phoneticPr fontId="1" type="noConversion"/>
  </si>
  <si>
    <t>V. Drug-Drug interaction</t>
  </si>
  <si>
    <t>V. Drug-Drug interaction</t>
    <phoneticPr fontId="1" type="noConversion"/>
  </si>
  <si>
    <t>VI. Others</t>
  </si>
  <si>
    <t>VI. Others</t>
    <phoneticPr fontId="1" type="noConversion"/>
  </si>
  <si>
    <t>4. Rat 조직분포시험</t>
  </si>
  <si>
    <t>4. Rat 조직분포시험</t>
    <phoneticPr fontId="1" type="noConversion"/>
  </si>
  <si>
    <t>5. 혈장 단백 결합능 평가</t>
  </si>
  <si>
    <t>5. 혈장 단백 결합능 평가</t>
    <phoneticPr fontId="1" type="noConversion"/>
  </si>
  <si>
    <t>6. 1상 대사효소 안정성 평가</t>
  </si>
  <si>
    <t>6. 1상 대사효소 안정성 평가</t>
    <phoneticPr fontId="1" type="noConversion"/>
  </si>
  <si>
    <t>7. 2상 대사효소 안정성 평가</t>
  </si>
  <si>
    <t>7. 2상 대사효소 안정성 평가</t>
    <phoneticPr fontId="1" type="noConversion"/>
  </si>
  <si>
    <t>8. 간세포 안정성 평가</t>
  </si>
  <si>
    <t>8. 간세포 안정성 평가</t>
    <phoneticPr fontId="1" type="noConversion"/>
  </si>
  <si>
    <t>9. Rat 배출시험</t>
  </si>
  <si>
    <t>9. Rat 배출시험</t>
    <phoneticPr fontId="1" type="noConversion"/>
  </si>
  <si>
    <t>10. CYP 효소 저해능 평가</t>
  </si>
  <si>
    <t>10. CYP 효소 저해능 평가</t>
    <phoneticPr fontId="1" type="noConversion"/>
  </si>
  <si>
    <t>11. UGT 효소 저해능 평가</t>
  </si>
  <si>
    <t>11. UGT 효소 저해능 평가</t>
    <phoneticPr fontId="1" type="noConversion"/>
  </si>
  <si>
    <t>12. 간세포를 이용한 CYP 효소 유도능 평가</t>
  </si>
  <si>
    <t>12. 간세포를 이용한 CYP 효소 유도능 평가</t>
    <phoneticPr fontId="1" type="noConversion"/>
  </si>
  <si>
    <t>13. Pgp 수송체 저해능 평가</t>
  </si>
  <si>
    <t>13. Pgp 수송체 저해능 평가</t>
    <phoneticPr fontId="1" type="noConversion"/>
  </si>
  <si>
    <t>14. BCRP 수송체 저해능 평가</t>
  </si>
  <si>
    <t>14. BCRP 수송체 저해능 평가</t>
    <phoneticPr fontId="1" type="noConversion"/>
  </si>
  <si>
    <t>15. SLC 수송체 저해능 평가</t>
  </si>
  <si>
    <t>15. SLC 수송체 저해능 평가</t>
    <phoneticPr fontId="1" type="noConversion"/>
  </si>
  <si>
    <t>16. Pgp 수송체 기질성 평가</t>
  </si>
  <si>
    <t>16. Pgp 수송체 기질성 평가</t>
    <phoneticPr fontId="1" type="noConversion"/>
  </si>
  <si>
    <t>17. BCRP 수송체 기질성 평가</t>
  </si>
  <si>
    <t>17. BCRP 수송체 기질성 평가</t>
    <phoneticPr fontId="1" type="noConversion"/>
  </si>
  <si>
    <t>18. SLC 수송체 기질성 평가</t>
  </si>
  <si>
    <t>18. SLC 수송체 기질성 평가</t>
    <phoneticPr fontId="1" type="noConversion"/>
  </si>
  <si>
    <t>19. Caco-2 세포 투과도 평가</t>
  </si>
  <si>
    <t>19. Caco-2 세포 투과도 평가</t>
    <phoneticPr fontId="1" type="noConversion"/>
  </si>
  <si>
    <t>20. 용해도 평가</t>
  </si>
  <si>
    <t>20. 용해도 평가</t>
    <phoneticPr fontId="1" type="noConversion"/>
  </si>
  <si>
    <t>Rat tissue distribution</t>
  </si>
  <si>
    <t>Rat tissue distribution</t>
    <phoneticPr fontId="1" type="noConversion"/>
  </si>
  <si>
    <t>Plasma protein binding</t>
  </si>
  <si>
    <t>Plasma protein binding</t>
    <phoneticPr fontId="1" type="noConversion"/>
  </si>
  <si>
    <t>Microsomal stability_phase I</t>
  </si>
  <si>
    <t>Microsomal stability_phase I</t>
    <phoneticPr fontId="1" type="noConversion"/>
  </si>
  <si>
    <t>Microsomal stability_phase II</t>
  </si>
  <si>
    <t>Microsomal stability_phase II</t>
    <phoneticPr fontId="1" type="noConversion"/>
  </si>
  <si>
    <t>Hepatocyte stability</t>
  </si>
  <si>
    <t>Hepatocyte stability</t>
    <phoneticPr fontId="1" type="noConversion"/>
  </si>
  <si>
    <t>Rat excretion</t>
  </si>
  <si>
    <t>Rat excretion</t>
    <phoneticPr fontId="1" type="noConversion"/>
  </si>
  <si>
    <t>CYP inhibition</t>
  </si>
  <si>
    <t>CYP inhibition</t>
    <phoneticPr fontId="1" type="noConversion"/>
  </si>
  <si>
    <t>UGT inhibition</t>
  </si>
  <si>
    <t>UGT inhibition</t>
    <phoneticPr fontId="1" type="noConversion"/>
  </si>
  <si>
    <t>Pgp inhibition</t>
  </si>
  <si>
    <t>Pgp inhibition</t>
    <phoneticPr fontId="1" type="noConversion"/>
  </si>
  <si>
    <t>BCRP inhibition</t>
  </si>
  <si>
    <t>BCRP inhibition</t>
    <phoneticPr fontId="1" type="noConversion"/>
  </si>
  <si>
    <t>SLC transporter inhibition</t>
  </si>
  <si>
    <t>SLC transporter inhibition</t>
    <phoneticPr fontId="1" type="noConversion"/>
  </si>
  <si>
    <t>Pgp substrate ID</t>
  </si>
  <si>
    <t>Pgp substrate ID</t>
    <phoneticPr fontId="1" type="noConversion"/>
  </si>
  <si>
    <t>BCRP substrate ID</t>
  </si>
  <si>
    <t>BCRP substrate ID</t>
    <phoneticPr fontId="1" type="noConversion"/>
  </si>
  <si>
    <t>SLC transporter substrate ID</t>
  </si>
  <si>
    <t>SLC transporter substrate ID</t>
    <phoneticPr fontId="1" type="noConversion"/>
  </si>
  <si>
    <t>Caco-2 permeability</t>
    <phoneticPr fontId="1" type="noConversion"/>
  </si>
  <si>
    <t>Solubility</t>
  </si>
  <si>
    <t>Solubility</t>
    <phoneticPr fontId="1" type="noConversion"/>
  </si>
  <si>
    <t>세금계산서담당자명</t>
    <phoneticPr fontId="1" type="noConversion"/>
  </si>
  <si>
    <t xml:space="preserve">※ 세금계산서발행요청일(요청시) : </t>
    <phoneticPr fontId="1" type="noConversion"/>
  </si>
  <si>
    <t>)</t>
    <phoneticPr fontId="1" type="noConversion"/>
  </si>
  <si>
    <t>안내사항</t>
    <phoneticPr fontId="1" type="noConversion"/>
  </si>
  <si>
    <t>본 의뢰인은 본 기술서비스와 관련해서 이용안내 사항을 충분히 이해 및 동의하고 상기내용과 같이 의뢰합니다.</t>
    <phoneticPr fontId="1" type="noConversion"/>
  </si>
  <si>
    <t>의뢰내용</t>
    <phoneticPr fontId="1" type="noConversion"/>
  </si>
  <si>
    <t>유효성평가</t>
    <phoneticPr fontId="1" type="noConversion"/>
  </si>
  <si>
    <t>분류</t>
  </si>
  <si>
    <t>분류</t>
    <phoneticPr fontId="1" type="noConversion"/>
  </si>
  <si>
    <t>시험명</t>
    <phoneticPr fontId="1" type="noConversion"/>
  </si>
  <si>
    <t>항암제유효성평가</t>
  </si>
  <si>
    <t>항암제유효성평가</t>
    <phoneticPr fontId="1" type="noConversion"/>
  </si>
  <si>
    <t>Proliferation (CCK-8)</t>
  </si>
  <si>
    <t>Proliferation (CCK-8)</t>
    <phoneticPr fontId="1" type="noConversion"/>
  </si>
  <si>
    <r>
      <t>Proliferation (CellTiter-Glo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</si>
  <si>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t>Proliferation (Combination therapy)</t>
  </si>
  <si>
    <t>Apoptosis (Annexin V staining)</t>
  </si>
  <si>
    <t>Apoptosis (Caspase 3/7 staining)</t>
  </si>
  <si>
    <t>Migration (Scratch wound analysis)</t>
  </si>
  <si>
    <t>Invasion (Scratch wound analysis)</t>
  </si>
  <si>
    <t>Invasion (3D spheroid cell invasion assay)</t>
  </si>
  <si>
    <t>Tube formation (Calcein-AM staining)</t>
  </si>
  <si>
    <t>Chemotaxis (Transwell assay)</t>
  </si>
  <si>
    <t>Ba/F3 cell-based kinase inhibitor screening</t>
  </si>
  <si>
    <t>GPCR pannel assay (Agonism/Antagonism assay)</t>
  </si>
  <si>
    <t>PROTAC assay (Western blot; Protein expression)</t>
  </si>
  <si>
    <t>인간줄기세포 기반 심근세포 활용한 심독성 평가</t>
  </si>
  <si>
    <t>Adipocyte differentiation</t>
  </si>
  <si>
    <t>Cell cycle analysis</t>
  </si>
  <si>
    <t>Cellular ROS</t>
  </si>
  <si>
    <t>Fibroblast collagen accumulation assay</t>
  </si>
  <si>
    <t>Flu-LDL uptake assay</t>
  </si>
  <si>
    <t>Histone acetylation (H3K9, H3K27)</t>
  </si>
  <si>
    <t>Lipid peroxidation (C11-BODIPY 581/591)</t>
  </si>
  <si>
    <t>Liver fibrosis analysis (alpha-SMA assay)</t>
  </si>
  <si>
    <t>Mitochondrial membrane potential (MMP)</t>
  </si>
  <si>
    <t>Mitochondrial ROS</t>
  </si>
  <si>
    <t>Myotube differnetiation</t>
  </si>
  <si>
    <t>Neurite differentiation</t>
  </si>
  <si>
    <t>Protein localization</t>
  </si>
  <si>
    <t>Prpstate-specific membrane antigen (PSMA) activity assay</t>
  </si>
  <si>
    <t>8-OHdG quantification assay</t>
  </si>
  <si>
    <t>Aromatase assay</t>
  </si>
  <si>
    <t>Gene expression (qRT-PCR)</t>
  </si>
  <si>
    <t>Glucose uptake assay</t>
  </si>
  <si>
    <t>IL-6-gp130-STAT3 reporter assay</t>
  </si>
  <si>
    <t>Luciferase assay</t>
  </si>
  <si>
    <t>Nitric oxide (NO) production assay</t>
  </si>
  <si>
    <t>Protein expression (Western blot, Sandwich ELISA)</t>
  </si>
  <si>
    <t>TLR5-NF-kB SEAP reporter assay</t>
  </si>
  <si>
    <t>HDAC1~11 fluorogenic assay</t>
  </si>
  <si>
    <t>Cell-based PD-L1/PD-1 면역관문 억제능 평가</t>
  </si>
  <si>
    <t>근섬유 생성/억제</t>
  </si>
  <si>
    <t>hPBMC를 활용한 면역 반응 평가 (IFN-gamma)</t>
  </si>
  <si>
    <t>RAW264.7 세포 기반 M1, M2 대식세포 분극화 평가 (FACS)</t>
  </si>
  <si>
    <r>
      <t>Proliferation/Cytotoxicity (Live cell imaging analysis (IncuCyte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, CytationTM))</t>
    </r>
    <phoneticPr fontId="1" type="noConversion"/>
  </si>
  <si>
    <t>Proliferation (Combination therapy)</t>
    <phoneticPr fontId="1" type="noConversion"/>
  </si>
  <si>
    <t>Apoptosis (Annexin V staining)</t>
    <phoneticPr fontId="1" type="noConversion"/>
  </si>
  <si>
    <t>Apoptosis (Caspase 3/7 staining)</t>
    <phoneticPr fontId="1" type="noConversion"/>
  </si>
  <si>
    <t>Migration (Scratch wound analysis)</t>
    <phoneticPr fontId="1" type="noConversion"/>
  </si>
  <si>
    <t>Migration (OrisTM cell migration assay)</t>
  </si>
  <si>
    <t>Migration (OrisTM cell migration assay)</t>
    <phoneticPr fontId="1" type="noConversion"/>
  </si>
  <si>
    <t>Invasion (Scratch wound analysis)</t>
    <phoneticPr fontId="1" type="noConversion"/>
  </si>
  <si>
    <t>Invasion (OrisTM cell invasion assay)</t>
  </si>
  <si>
    <t>Invasion (OrisTM cell invasion assay)</t>
    <phoneticPr fontId="1" type="noConversion"/>
  </si>
  <si>
    <t>Invasion (3D spheroid cell invasion assay)</t>
    <phoneticPr fontId="1" type="noConversion"/>
  </si>
  <si>
    <t>Tube formation (Calcein-AM staining)</t>
    <phoneticPr fontId="1" type="noConversion"/>
  </si>
  <si>
    <t>Chemotaxis (Transwell assay)</t>
    <phoneticPr fontId="1" type="noConversion"/>
  </si>
  <si>
    <t>Ba/F3 cell-based kinase inhibitor screening</t>
    <phoneticPr fontId="1" type="noConversion"/>
  </si>
  <si>
    <t>Cell-based PD-L1/PD-1 면역관문 억제능 평가</t>
    <phoneticPr fontId="1" type="noConversion"/>
  </si>
  <si>
    <t>GPCR pannel assay (Agonism/Antagonism assay)</t>
    <phoneticPr fontId="1" type="noConversion"/>
  </si>
  <si>
    <t>PROTAC assay (Western blot; Protein expression)</t>
    <phoneticPr fontId="1" type="noConversion"/>
  </si>
  <si>
    <t>인간줄기세포 기반 심근세포 활용한 심독성 평가</t>
    <phoneticPr fontId="1" type="noConversion"/>
  </si>
  <si>
    <t>플랫폼활용 유효성평가</t>
  </si>
  <si>
    <t>플랫폼활용 유효성평가</t>
    <phoneticPr fontId="1" type="noConversion"/>
  </si>
  <si>
    <t>Adipocyte differentiation</t>
    <phoneticPr fontId="1" type="noConversion"/>
  </si>
  <si>
    <t>Cell cycle analysis</t>
    <phoneticPr fontId="1" type="noConversion"/>
  </si>
  <si>
    <t>Cellular ROS</t>
    <phoneticPr fontId="1" type="noConversion"/>
  </si>
  <si>
    <t>Fibroblast collagen accumulation assay</t>
    <phoneticPr fontId="1" type="noConversion"/>
  </si>
  <si>
    <t>Flu-LDL uptake assay</t>
    <phoneticPr fontId="1" type="noConversion"/>
  </si>
  <si>
    <t>Histone acetylation (H3K9, H3K27)</t>
    <phoneticPr fontId="1" type="noConversion"/>
  </si>
  <si>
    <t>Lipid peroxidation (C11-BODIPY 581/591)</t>
    <phoneticPr fontId="1" type="noConversion"/>
  </si>
  <si>
    <t>Liver fibrosis analysis (alpha-SMA assay)</t>
    <phoneticPr fontId="1" type="noConversion"/>
  </si>
  <si>
    <t>Mitochondrial membrane potential (MMP)</t>
    <phoneticPr fontId="1" type="noConversion"/>
  </si>
  <si>
    <t>Mitochondrial ROS</t>
    <phoneticPr fontId="1" type="noConversion"/>
  </si>
  <si>
    <t>Myotube differnetiation</t>
    <phoneticPr fontId="1" type="noConversion"/>
  </si>
  <si>
    <t>Neurite differentiation</t>
    <phoneticPr fontId="1" type="noConversion"/>
  </si>
  <si>
    <t>Protein localization</t>
    <phoneticPr fontId="1" type="noConversion"/>
  </si>
  <si>
    <t>Prpstate-specific membrane antigen (PSMA) activity assay</t>
    <phoneticPr fontId="1" type="noConversion"/>
  </si>
  <si>
    <t>근섬유 생성/억제</t>
    <phoneticPr fontId="1" type="noConversion"/>
  </si>
  <si>
    <t>HCS장비활용 유효성평가</t>
  </si>
  <si>
    <t>HCS장비활용 유효성평가</t>
    <phoneticPr fontId="1" type="noConversion"/>
  </si>
  <si>
    <t>8-OHdG quantification assay</t>
    <phoneticPr fontId="1" type="noConversion"/>
  </si>
  <si>
    <t>Aromatase assay</t>
    <phoneticPr fontId="1" type="noConversion"/>
  </si>
  <si>
    <t>Gene expression (qRT-PCR)</t>
    <phoneticPr fontId="1" type="noConversion"/>
  </si>
  <si>
    <t>Glucose uptake assay</t>
    <phoneticPr fontId="1" type="noConversion"/>
  </si>
  <si>
    <t>hPBMC를 활용한 면역 반응 평가 (IFN-gamma)</t>
    <phoneticPr fontId="1" type="noConversion"/>
  </si>
  <si>
    <t>IL-6-gp130-STAT3 reporter assay</t>
    <phoneticPr fontId="1" type="noConversion"/>
  </si>
  <si>
    <t>Luciferase assay</t>
    <phoneticPr fontId="1" type="noConversion"/>
  </si>
  <si>
    <t>Nitric oxide (NO) production assay</t>
    <phoneticPr fontId="1" type="noConversion"/>
  </si>
  <si>
    <t>Protein expression (Western blot, Sandwich ELISA)</t>
    <phoneticPr fontId="1" type="noConversion"/>
  </si>
  <si>
    <t>RAW264.7 세포 기반 M1, M2 대식세포 분극화 평가 (FACS)</t>
    <phoneticPr fontId="1" type="noConversion"/>
  </si>
  <si>
    <t>TLR5-NF-kB SEAP reporter assay</t>
    <phoneticPr fontId="1" type="noConversion"/>
  </si>
  <si>
    <t>기타 유효성평가</t>
  </si>
  <si>
    <t>기타 유효성평가</t>
    <phoneticPr fontId="1" type="noConversion"/>
  </si>
  <si>
    <t>LanthaScreenTM TR-FRET</t>
  </si>
  <si>
    <t>ADP-GloTM</t>
  </si>
  <si>
    <t>HDAC1~11 fluorogenic assay</t>
    <phoneticPr fontId="1" type="noConversion"/>
  </si>
  <si>
    <r>
      <t>ADP-Glo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phoneticPr fontId="1" type="noConversion"/>
  </si>
  <si>
    <r>
      <t>LanthaScreen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r>
      <rPr>
        <sz val="11"/>
        <color theme="1"/>
        <rFont val="맑은 고딕"/>
        <family val="2"/>
        <charset val="129"/>
        <scheme val="minor"/>
      </rPr>
      <t xml:space="preserve"> TR-FRET</t>
    </r>
    <phoneticPr fontId="1" type="noConversion"/>
  </si>
  <si>
    <t>In vitro enzyme activity/binding assay</t>
  </si>
  <si>
    <t>In vitro enzyme activity/binding assay</t>
    <phoneticPr fontId="1" type="noConversion"/>
  </si>
  <si>
    <t>Proliferation (CellTiter-GloⓇ)</t>
  </si>
  <si>
    <t>Proliferation/Cytotoxicity (Live cell imaging analysis (IncuCyteⓇ, CytationTM))</t>
  </si>
  <si>
    <t>선택</t>
  </si>
  <si>
    <t>&lt;아래는 실험기관에서 기록함&gt;</t>
    <phoneticPr fontId="1" type="noConversion"/>
  </si>
  <si>
    <t>접수일</t>
    <phoneticPr fontId="1" type="noConversion"/>
  </si>
  <si>
    <t>20YY-MM-DD</t>
    <phoneticPr fontId="1" type="noConversion"/>
  </si>
  <si>
    <t>접수자</t>
    <phoneticPr fontId="1" type="noConversion"/>
  </si>
  <si>
    <t>의뢰경로</t>
    <phoneticPr fontId="1" type="noConversion"/>
  </si>
  <si>
    <t>상담희망일</t>
    <phoneticPr fontId="1" type="noConversion"/>
  </si>
  <si>
    <t>상담방법</t>
    <phoneticPr fontId="1" type="noConversion"/>
  </si>
  <si>
    <t>20YY-MM-DD</t>
  </si>
  <si>
    <t>상담희망부서</t>
    <phoneticPr fontId="1" type="noConversion"/>
  </si>
  <si>
    <t>상담희망자</t>
    <phoneticPr fontId="1" type="noConversion"/>
  </si>
  <si>
    <t>※ 해당시 작성</t>
    <phoneticPr fontId="1" type="noConversion"/>
  </si>
  <si>
    <t>품 목 명</t>
    <phoneticPr fontId="1" type="noConversion"/>
  </si>
  <si>
    <t>의료기기등급</t>
    <phoneticPr fontId="1" type="noConversion"/>
  </si>
  <si>
    <t>1등급 : 잠재적위해성이 거의 없는 의료기기</t>
    <phoneticPr fontId="1" type="noConversion"/>
  </si>
  <si>
    <t>2등급 : 잠재적위해성이 낮은 의료기기</t>
    <phoneticPr fontId="1" type="noConversion"/>
  </si>
  <si>
    <t>3등급 : 중증도의 잠재적 위해성을 가진 의료기기</t>
    <phoneticPr fontId="1" type="noConversion"/>
  </si>
  <si>
    <t>4등급 : 고도의위해성을 가진 의료기기</t>
    <phoneticPr fontId="1" type="noConversion"/>
  </si>
  <si>
    <t>의뢰담당자명</t>
    <phoneticPr fontId="1" type="noConversion"/>
  </si>
  <si>
    <t>3. 의뢰내용</t>
    <phoneticPr fontId="1" type="noConversion"/>
  </si>
  <si>
    <t>의뢰내용</t>
    <phoneticPr fontId="1" type="noConversion"/>
  </si>
  <si>
    <t>참고사항
(동의체크)</t>
    <phoneticPr fontId="1" type="noConversion"/>
  </si>
  <si>
    <t>본 센터에 의뢰한 기술지원과 관련한 사항은 센터 기술지원 업무지침에 따라 진행이 되며, 의뢰한 기술지원을 수행하기 위해 불가피한 경우 귀사에서 제공한 제품이 파손될 수 있으며, 본 센터는 이에 대한 배상의 책임이 없음을 알려드립니다. 또한, 본 센터의 사전 승인 없이는 본 의뢰서에 기재한 용도 이외의 목적으로 시험결과를 활용할 수 없습니다.</t>
    <phoneticPr fontId="1" type="noConversion"/>
  </si>
  <si>
    <t>의료기기 하드웨어 및 소프트웨어 개발지원</t>
    <phoneticPr fontId="1" type="noConversion"/>
  </si>
  <si>
    <t>○ 시간당 단가 : 62,500원/시간(VAT별도)</t>
    <phoneticPr fontId="1" type="noConversion"/>
  </si>
  <si>
    <t>○ 기술서비스 결과물 형태는 수요처와 추가 협의 필요</t>
    <phoneticPr fontId="1" type="noConversion"/>
  </si>
  <si>
    <t>해당체크</t>
    <phoneticPr fontId="1" type="noConversion"/>
  </si>
  <si>
    <t>사용장비</t>
    <phoneticPr fontId="1" type="noConversion"/>
  </si>
  <si>
    <t>드롭다운하여 세부사항 선택</t>
  </si>
  <si>
    <t>드롭다운하여 세부사항 선택</t>
    <phoneticPr fontId="1" type="noConversion"/>
  </si>
  <si>
    <t>드롭다운하여 세부사항선택</t>
  </si>
  <si>
    <t>드롭다운하여 세부사항선택</t>
    <phoneticPr fontId="1" type="noConversion"/>
  </si>
  <si>
    <t>.=OFFSET(신약목록!$L$4, MATCH($G$41,신약목록!$K$5:$K$13, 0), 0, COUNTIF(신약목록!$K$5:$K$13, $G$41), 1)</t>
    <phoneticPr fontId="1" type="noConversion"/>
  </si>
  <si>
    <t>Efflux transporter substrate assessment assay</t>
  </si>
  <si>
    <t>Efflux transporter substrate assessment assay</t>
    <phoneticPr fontId="1" type="noConversion"/>
  </si>
  <si>
    <t>TRL</t>
    <phoneticPr fontId="1" type="noConversion"/>
  </si>
  <si>
    <t>해당 항목을 선택해주세요</t>
    <phoneticPr fontId="1" type="noConversion"/>
  </si>
  <si>
    <t>TRL1 기초실험</t>
    <phoneticPr fontId="1" type="noConversion"/>
  </si>
  <si>
    <t>TRL2 개념정립</t>
    <phoneticPr fontId="1" type="noConversion"/>
  </si>
  <si>
    <t>TRL3 기본성능검증</t>
    <phoneticPr fontId="1" type="noConversion"/>
  </si>
  <si>
    <t>TRL4 부품/시스템성능검증</t>
    <phoneticPr fontId="1" type="noConversion"/>
  </si>
  <si>
    <t>TRL5 장치/시스템시제품제작</t>
    <phoneticPr fontId="1" type="noConversion"/>
  </si>
  <si>
    <t>TRL6 시제품 성능평가</t>
    <phoneticPr fontId="1" type="noConversion"/>
  </si>
  <si>
    <t>TRL7 제품 신뢰성 평가</t>
    <phoneticPr fontId="1" type="noConversion"/>
  </si>
  <si>
    <t>TRL8 시제품인증및표준화</t>
    <phoneticPr fontId="1" type="noConversion"/>
  </si>
  <si>
    <t>TRL9 사업화</t>
    <phoneticPr fontId="1" type="noConversion"/>
  </si>
  <si>
    <t>TRL 기기 기술성숙도</t>
    <phoneticPr fontId="1" type="noConversion"/>
  </si>
  <si>
    <t>TRL 의약품 기술성숙도</t>
    <phoneticPr fontId="1" type="noConversion"/>
  </si>
  <si>
    <t>TRL3 개념검증</t>
    <phoneticPr fontId="1" type="noConversion"/>
  </si>
  <si>
    <t>TRL4 in vivo검증</t>
    <phoneticPr fontId="1" type="noConversion"/>
  </si>
  <si>
    <t>TRL5 GLP검증</t>
    <phoneticPr fontId="1" type="noConversion"/>
  </si>
  <si>
    <t>TRL6 임상1상</t>
    <phoneticPr fontId="1" type="noConversion"/>
  </si>
  <si>
    <t>TRL7 임상2상</t>
    <phoneticPr fontId="1" type="noConversion"/>
  </si>
  <si>
    <t>TRL8 임상3상</t>
    <phoneticPr fontId="1" type="noConversion"/>
  </si>
  <si>
    <t>TRL9 임상4상</t>
    <phoneticPr fontId="1" type="noConversion"/>
  </si>
  <si>
    <t>해당 항목을 선택</t>
  </si>
  <si>
    <t>해당 항목을 선택</t>
    <phoneticPr fontId="1" type="noConversion"/>
  </si>
  <si>
    <t>기타 : 의료기기제품 아님</t>
    <phoneticPr fontId="1" type="noConversion"/>
  </si>
  <si>
    <t>※ 필요시작성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</si>
</sst>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sz val="9"/>
      <color rgb="FF000000"/>
      <name val="Malgun Gothic"/>
      <family val="3"/>
      <charset val="129"/>
    </font>
    <font>
      <b/>
      <sz val="10"/>
      <color rgb="FF0070C0"/>
      <name val="맑은 고딕"/>
      <family val="3"/>
      <charset val="129"/>
    </font>
    <font>
      <sz val="10"/>
      <color rgb="FF0070C0"/>
      <name val="맑은 고딕"/>
      <family val="3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11"/>
      <color theme="1"/>
      <name val="Segoe UI Symbol"/>
      <family val="2"/>
    </font>
    <font>
      <vertAlign val="superscript"/>
      <sz val="11"/>
      <color theme="1"/>
      <name val="맑은 고딕"/>
      <family val="3"/>
      <charset val="129"/>
      <scheme val="minor"/>
    </font>
    <font>
      <i/>
      <sz val="9"/>
      <color rgb="FF0070C0"/>
      <name val="맑은 고딕"/>
      <family val="3"/>
      <charset val="129"/>
    </font>
    <font>
      <i/>
      <sz val="10"/>
      <color theme="4"/>
      <name val="맑은 고딕"/>
      <family val="3"/>
      <charset val="129"/>
    </font>
    <font>
      <sz val="9"/>
      <color rgb="FFFF6600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8" fillId="7" borderId="0" xfId="0" applyFont="1" applyFill="1">
      <alignment vertical="center"/>
    </xf>
    <xf numFmtId="0" fontId="9" fillId="7" borderId="0" xfId="0" applyFont="1" applyFill="1">
      <alignment vertical="center"/>
    </xf>
    <xf numFmtId="0" fontId="0" fillId="0" borderId="12" xfId="0" applyBorder="1" applyAlignment="1">
      <alignment horizontal="center" vertical="center"/>
    </xf>
    <xf numFmtId="0" fontId="0" fillId="6" borderId="12" xfId="0" applyFill="1" applyBorder="1">
      <alignment vertical="center"/>
    </xf>
    <xf numFmtId="0" fontId="0" fillId="6" borderId="12" xfId="0" applyFill="1" applyBorder="1" applyAlignment="1">
      <alignment horizontal="center"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2" fillId="0" borderId="41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1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29" xfId="0" applyFont="1" applyBorder="1">
      <alignment vertical="center"/>
    </xf>
    <xf numFmtId="0" fontId="2" fillId="5" borderId="15" xfId="0" applyFont="1" applyFill="1" applyBorder="1" applyProtection="1">
      <alignment vertical="center"/>
      <protection locked="0"/>
    </xf>
    <xf numFmtId="0" fontId="3" fillId="5" borderId="11" xfId="0" applyFont="1" applyFill="1" applyBorder="1" applyProtection="1">
      <alignment vertical="center"/>
      <protection locked="0"/>
    </xf>
    <xf numFmtId="0" fontId="3" fillId="5" borderId="9" xfId="0" applyFont="1" applyFill="1" applyBorder="1" applyProtection="1">
      <alignment vertical="center"/>
      <protection locked="0"/>
    </xf>
    <xf numFmtId="0" fontId="3" fillId="5" borderId="32" xfId="0" applyFont="1" applyFill="1" applyBorder="1" applyAlignment="1" applyProtection="1">
      <alignment horizontal="right" vertical="center"/>
      <protection locked="0"/>
    </xf>
    <xf numFmtId="0" fontId="2" fillId="5" borderId="3" xfId="0" applyFont="1" applyFill="1" applyBorder="1" applyProtection="1">
      <alignment vertical="center"/>
      <protection locked="0"/>
    </xf>
    <xf numFmtId="0" fontId="2" fillId="5" borderId="30" xfId="0" applyFont="1" applyFill="1" applyBorder="1" applyProtection="1">
      <alignment vertical="center"/>
      <protection locked="0"/>
    </xf>
    <xf numFmtId="0" fontId="3" fillId="11" borderId="1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0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30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10" borderId="43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center" vertical="center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3" fillId="4" borderId="2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6" fillId="5" borderId="30" xfId="0" applyFont="1" applyFill="1" applyBorder="1" applyAlignment="1" applyProtection="1">
      <alignment horizontal="center" vertical="center" wrapText="1"/>
      <protection locked="0"/>
    </xf>
    <xf numFmtId="0" fontId="17" fillId="5" borderId="16" xfId="0" applyFont="1" applyFill="1" applyBorder="1" applyAlignment="1" applyProtection="1">
      <alignment horizontal="center" vertical="center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3" xfId="0" applyFont="1" applyFill="1" applyBorder="1" applyAlignment="1" applyProtection="1">
      <alignment horizontal="center" vertical="center"/>
      <protection locked="0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5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7" fillId="5" borderId="20" xfId="0" applyFont="1" applyFill="1" applyBorder="1" applyAlignment="1" applyProtection="1">
      <alignment horizontal="center" vertical="center"/>
      <protection locked="0"/>
    </xf>
    <xf numFmtId="0" fontId="17" fillId="5" borderId="15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32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11" fillId="5" borderId="9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20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11" fillId="5" borderId="35" xfId="0" applyFont="1" applyFill="1" applyBorder="1" applyAlignment="1" applyProtection="1">
      <alignment horizontal="center" vertical="center"/>
      <protection locked="0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0" fontId="11" fillId="5" borderId="32" xfId="0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left" vertical="top" wrapText="1"/>
      <protection locked="0"/>
    </xf>
    <xf numFmtId="0" fontId="12" fillId="5" borderId="4" xfId="0" applyFont="1" applyFill="1" applyBorder="1" applyAlignment="1" applyProtection="1">
      <alignment horizontal="left" vertical="top" wrapText="1"/>
      <protection locked="0"/>
    </xf>
    <xf numFmtId="0" fontId="12" fillId="5" borderId="20" xfId="0" applyFont="1" applyFill="1" applyBorder="1" applyAlignment="1" applyProtection="1">
      <alignment horizontal="left" vertical="top" wrapText="1"/>
      <protection locked="0"/>
    </xf>
    <xf numFmtId="0" fontId="12" fillId="5" borderId="7" xfId="0" applyFont="1" applyFill="1" applyBorder="1" applyAlignment="1" applyProtection="1">
      <alignment horizontal="left" vertical="top" wrapText="1"/>
      <protection locked="0"/>
    </xf>
    <xf numFmtId="0" fontId="12" fillId="5" borderId="0" xfId="0" applyFont="1" applyFill="1" applyBorder="1" applyAlignment="1" applyProtection="1">
      <alignment horizontal="left" vertical="top" wrapText="1"/>
      <protection locked="0"/>
    </xf>
    <xf numFmtId="0" fontId="12" fillId="5" borderId="35" xfId="0" applyFont="1" applyFill="1" applyBorder="1" applyAlignment="1" applyProtection="1">
      <alignment horizontal="left" vertical="top" wrapText="1"/>
      <protection locked="0"/>
    </xf>
    <xf numFmtId="0" fontId="12" fillId="5" borderId="9" xfId="0" applyFont="1" applyFill="1" applyBorder="1" applyAlignment="1" applyProtection="1">
      <alignment horizontal="left" vertical="top" wrapText="1"/>
      <protection locked="0"/>
    </xf>
    <xf numFmtId="0" fontId="12" fillId="5" borderId="11" xfId="0" applyFont="1" applyFill="1" applyBorder="1" applyAlignment="1" applyProtection="1">
      <alignment horizontal="left" vertical="top" wrapText="1"/>
      <protection locked="0"/>
    </xf>
    <xf numFmtId="0" fontId="12" fillId="5" borderId="32" xfId="0" applyFont="1" applyFill="1" applyBorder="1" applyAlignment="1" applyProtection="1">
      <alignment horizontal="left" vertical="top" wrapText="1"/>
      <protection locked="0"/>
    </xf>
    <xf numFmtId="0" fontId="11" fillId="5" borderId="7" xfId="0" applyFont="1" applyFill="1" applyBorder="1" applyAlignment="1" applyProtection="1">
      <alignment horizontal="center" vertical="center" wrapText="1"/>
      <protection locked="0"/>
    </xf>
    <xf numFmtId="0" fontId="11" fillId="5" borderId="12" xfId="0" applyFont="1" applyFill="1" applyBorder="1" applyAlignment="1" applyProtection="1">
      <alignment horizontal="center" vertical="top" wrapText="1"/>
      <protection locked="0"/>
    </xf>
    <xf numFmtId="0" fontId="11" fillId="5" borderId="33" xfId="0" applyFont="1" applyFill="1" applyBorder="1" applyAlignment="1" applyProtection="1">
      <alignment horizontal="center" vertical="top" wrapText="1"/>
      <protection locked="0"/>
    </xf>
    <xf numFmtId="0" fontId="11" fillId="5" borderId="12" xfId="0" applyFont="1" applyFill="1" applyBorder="1" applyAlignment="1" applyProtection="1">
      <alignment horizontal="center" vertical="top"/>
      <protection locked="0"/>
    </xf>
    <xf numFmtId="0" fontId="11" fillId="5" borderId="33" xfId="0" applyFont="1" applyFill="1" applyBorder="1" applyAlignment="1" applyProtection="1">
      <alignment horizontal="center" vertical="top"/>
      <protection locked="0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600"/>
      <color rgb="FF009900"/>
      <color rgb="FF99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onestophelper@kmedihub.re.kr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142875</xdr:rowOff>
        </xdr:from>
        <xdr:to>
          <xdr:col>5</xdr:col>
          <xdr:colOff>47625</xdr:colOff>
          <xdr:row>16</xdr:row>
          <xdr:rowOff>47625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B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142875</xdr:rowOff>
        </xdr:from>
        <xdr:to>
          <xdr:col>9</xdr:col>
          <xdr:colOff>314325</xdr:colOff>
          <xdr:row>16</xdr:row>
          <xdr:rowOff>47625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B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14</xdr:row>
          <xdr:rowOff>142875</xdr:rowOff>
        </xdr:from>
        <xdr:to>
          <xdr:col>14</xdr:col>
          <xdr:colOff>219075</xdr:colOff>
          <xdr:row>16</xdr:row>
          <xdr:rowOff>47625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B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14</xdr:row>
          <xdr:rowOff>142875</xdr:rowOff>
        </xdr:from>
        <xdr:to>
          <xdr:col>16</xdr:col>
          <xdr:colOff>85725</xdr:colOff>
          <xdr:row>16</xdr:row>
          <xdr:rowOff>57150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B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133350</xdr:rowOff>
        </xdr:from>
        <xdr:to>
          <xdr:col>14</xdr:col>
          <xdr:colOff>66675</xdr:colOff>
          <xdr:row>19</xdr:row>
          <xdr:rowOff>28575</xdr:rowOff>
        </xdr:to>
        <xdr:sp macro="" textlink="">
          <xdr:nvSpPr>
            <xdr:cNvPr id="27654" name="Option Button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B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직접방문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133350</xdr:rowOff>
        </xdr:from>
        <xdr:to>
          <xdr:col>15</xdr:col>
          <xdr:colOff>314325</xdr:colOff>
          <xdr:row>19</xdr:row>
          <xdr:rowOff>28575</xdr:rowOff>
        </xdr:to>
        <xdr:sp macro="" textlink="">
          <xdr:nvSpPr>
            <xdr:cNvPr id="27655" name="Option Button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B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줌회의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17</xdr:row>
          <xdr:rowOff>133350</xdr:rowOff>
        </xdr:from>
        <xdr:to>
          <xdr:col>17</xdr:col>
          <xdr:colOff>171450</xdr:colOff>
          <xdr:row>19</xdr:row>
          <xdr:rowOff>28575</xdr:rowOff>
        </xdr:to>
        <xdr:sp macro="" textlink="">
          <xdr:nvSpPr>
            <xdr:cNvPr id="27656" name="Option Button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B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133350</xdr:rowOff>
        </xdr:from>
        <xdr:to>
          <xdr:col>18</xdr:col>
          <xdr:colOff>314325</xdr:colOff>
          <xdr:row>19</xdr:row>
          <xdr:rowOff>28575</xdr:rowOff>
        </xdr:to>
        <xdr:sp macro="" textlink="">
          <xdr:nvSpPr>
            <xdr:cNvPr id="27657" name="Option Button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B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이메일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41</xdr:row>
          <xdr:rowOff>161925</xdr:rowOff>
        </xdr:from>
        <xdr:to>
          <xdr:col>17</xdr:col>
          <xdr:colOff>171450</xdr:colOff>
          <xdr:row>43</xdr:row>
          <xdr:rowOff>66675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B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위 사항에 동의합니다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15</xdr:row>
          <xdr:rowOff>133350</xdr:rowOff>
        </xdr:from>
        <xdr:to>
          <xdr:col>5</xdr:col>
          <xdr:colOff>171450</xdr:colOff>
          <xdr:row>17</xdr:row>
          <xdr:rowOff>38100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B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입주기관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133350</xdr:rowOff>
        </xdr:from>
        <xdr:to>
          <xdr:col>9</xdr:col>
          <xdr:colOff>342900</xdr:colOff>
          <xdr:row>17</xdr:row>
          <xdr:rowOff>38100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B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혁신의료기술 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15</xdr:row>
          <xdr:rowOff>133350</xdr:rowOff>
        </xdr:from>
        <xdr:to>
          <xdr:col>13</xdr:col>
          <xdr:colOff>190500</xdr:colOff>
          <xdr:row>17</xdr:row>
          <xdr:rowOff>38100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B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MOU기관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51</xdr:row>
      <xdr:rowOff>49697</xdr:rowOff>
    </xdr:from>
    <xdr:to>
      <xdr:col>19</xdr:col>
      <xdr:colOff>31750</xdr:colOff>
      <xdr:row>52</xdr:row>
      <xdr:rowOff>123550</xdr:rowOff>
    </xdr:to>
    <xdr:sp macro="" textlink="">
      <xdr:nvSpPr>
        <xdr:cNvPr id="15" name="직사각형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0" y="9027010"/>
          <a:ext cx="6826250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51</xdr:row>
      <xdr:rowOff>0</xdr:rowOff>
    </xdr:from>
    <xdr:ext cx="698478" cy="29174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48868" y="8977313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7</xdr:col>
      <xdr:colOff>313213</xdr:colOff>
      <xdr:row>51</xdr:row>
      <xdr:rowOff>109428</xdr:rowOff>
    </xdr:from>
    <xdr:to>
      <xdr:col>8</xdr:col>
      <xdr:colOff>85586</xdr:colOff>
      <xdr:row>52</xdr:row>
      <xdr:rowOff>37822</xdr:rowOff>
    </xdr:to>
    <xdr:grpSp>
      <xdr:nvGrpSpPr>
        <xdr:cNvPr id="17" name="Gráfico 232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GrpSpPr/>
      </xdr:nvGrpSpPr>
      <xdr:grpSpPr>
        <a:xfrm>
          <a:off x="2726213" y="9086741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18" name="Forma libre 296">
            <a:extLst>
              <a:ext uri="{FF2B5EF4-FFF2-40B4-BE49-F238E27FC236}">
                <a16:creationId xmlns:a16="http://schemas.microsoft.com/office/drawing/2014/main" id="{00000000-0008-0000-0B00-000012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" name="Forma libre 297">
            <a:extLst>
              <a:ext uri="{FF2B5EF4-FFF2-40B4-BE49-F238E27FC236}">
                <a16:creationId xmlns:a16="http://schemas.microsoft.com/office/drawing/2014/main" id="{00000000-0008-0000-0B00-000013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0" name="Forma libre 298">
            <a:extLst>
              <a:ext uri="{FF2B5EF4-FFF2-40B4-BE49-F238E27FC236}">
                <a16:creationId xmlns:a16="http://schemas.microsoft.com/office/drawing/2014/main" id="{00000000-0008-0000-0B00-000014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1" name="Forma libre 299">
            <a:extLst>
              <a:ext uri="{FF2B5EF4-FFF2-40B4-BE49-F238E27FC236}">
                <a16:creationId xmlns:a16="http://schemas.microsoft.com/office/drawing/2014/main" id="{00000000-0008-0000-0B00-000015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4</xdr:col>
      <xdr:colOff>3451</xdr:colOff>
      <xdr:row>51</xdr:row>
      <xdr:rowOff>97050</xdr:rowOff>
    </xdr:from>
    <xdr:to>
      <xdr:col>4</xdr:col>
      <xdr:colOff>140589</xdr:colOff>
      <xdr:row>52</xdr:row>
      <xdr:rowOff>59563</xdr:rowOff>
    </xdr:to>
    <xdr:grpSp>
      <xdr:nvGrpSpPr>
        <xdr:cNvPr id="22" name="Gráfico 213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GrpSpPr/>
      </xdr:nvGrpSpPr>
      <xdr:grpSpPr>
        <a:xfrm>
          <a:off x="1321076" y="9074363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23" name="Forma libre 56">
            <a:extLst>
              <a:ext uri="{FF2B5EF4-FFF2-40B4-BE49-F238E27FC236}">
                <a16:creationId xmlns:a16="http://schemas.microsoft.com/office/drawing/2014/main" id="{00000000-0008-0000-0B00-000017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4" name="Forma libre 57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5" name="Forma libre 58">
            <a:extLst>
              <a:ext uri="{FF2B5EF4-FFF2-40B4-BE49-F238E27FC236}">
                <a16:creationId xmlns:a16="http://schemas.microsoft.com/office/drawing/2014/main" id="{00000000-0008-0000-0B00-000019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203338</xdr:colOff>
      <xdr:row>51</xdr:row>
      <xdr:rowOff>32717</xdr:rowOff>
    </xdr:from>
    <xdr:ext cx="972793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/>
      </xdr:nvSpPr>
      <xdr:spPr>
        <a:xfrm>
          <a:off x="1520963" y="9010030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053-790-5520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206098</xdr:colOff>
      <xdr:row>51</xdr:row>
      <xdr:rowOff>34375</xdr:rowOff>
    </xdr:from>
    <xdr:ext cx="2056090" cy="256737"/>
    <xdr:sp macro="" textlink="">
      <xdr:nvSpPr>
        <xdr:cNvPr id="27" name="TextBox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 txBox="1"/>
      </xdr:nvSpPr>
      <xdr:spPr>
        <a:xfrm>
          <a:off x="2984223" y="9011688"/>
          <a:ext cx="2056090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onestophelper@kmedihub.re.kr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2</xdr:col>
      <xdr:colOff>349250</xdr:colOff>
      <xdr:row>51</xdr:row>
      <xdr:rowOff>87312</xdr:rowOff>
    </xdr:from>
    <xdr:to>
      <xdr:col>3</xdr:col>
      <xdr:colOff>29844</xdr:colOff>
      <xdr:row>52</xdr:row>
      <xdr:rowOff>70057</xdr:rowOff>
    </xdr:to>
    <xdr:sp macro="" textlink="">
      <xdr:nvSpPr>
        <xdr:cNvPr id="29" name="직사각형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/>
      </xdr:nvSpPr>
      <xdr:spPr>
        <a:xfrm>
          <a:off x="936625" y="9064625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76.009999305556" createdVersion="8" refreshedVersion="8" minRefreshableVersion="3" recordCount="21" xr:uid="{00000000-000A-0000-FFFF-FFFF03000000}">
  <cacheSource type="worksheet">
    <worksheetSource ref="B36:D57" sheet="신약목록"/>
  </cacheSource>
  <cacheFields count="3">
    <cacheField name="Super Category" numFmtId="0">
      <sharedItems count="8">
        <s v="선택"/>
        <s v="I. Absorption"/>
        <s v="II. Distribution"/>
        <s v="III. Metabolism"/>
        <s v="IV. Excretion"/>
        <s v="V. Drug-Drug interaction"/>
        <s v="VI. Others"/>
        <s v="미선택" u="1"/>
      </sharedItems>
    </cacheField>
    <cacheField name="Sub Category" numFmtId="0">
      <sharedItems count="22">
        <s v="선택"/>
        <s v="1. Rat 혈장 생체시료 분석법 검증"/>
        <s v="2. Rat 약물동태 평가(설치류)"/>
        <s v="3. Dog 약물동태 평가(비설치류)"/>
        <s v="4. Rat 조직분포시험"/>
        <s v="5. 혈장 단백 결합능 평가"/>
        <s v="6. 1상 대사효소 안정성 평가"/>
        <s v="7. 2상 대사효소 안정성 평가"/>
        <s v="8. 간세포 안정성 평가"/>
        <s v="9. Rat 배출시험"/>
        <s v="10. CYP 효소 저해능 평가"/>
        <s v="11. UGT 효소 저해능 평가"/>
        <s v="12. 간세포를 이용한 CYP 효소 유도능 평가"/>
        <s v="13. Pgp 수송체 저해능 평가"/>
        <s v="14. BCRP 수송체 저해능 평가"/>
        <s v="15. SLC 수송체 저해능 평가"/>
        <s v="16. Pgp 수송체 기질성 평가"/>
        <s v="17. BCRP 수송체 기질성 평가"/>
        <s v="18. SLC 수송체 기질성 평가"/>
        <s v="19. Caco-2 세포 투과도 평가"/>
        <s v="20. 용해도 평가"/>
        <s v="미선택" u="1"/>
      </sharedItems>
    </cacheField>
    <cacheField name="Study" numFmtId="0">
      <sharedItems count="21">
        <s v="선택"/>
        <s v="Analytical validation"/>
        <s v="Rat PK"/>
        <s v="Dog PK"/>
        <s v="Rat tissue distribution"/>
        <s v="Plasma protein binding"/>
        <s v="Microsomal stability_phase I"/>
        <s v="Microsomal stability_phase II"/>
        <s v="Hepatocyte stability"/>
        <s v="Rat excretion"/>
        <s v="CYP inhibition"/>
        <s v="UGT inhibition"/>
        <s v="Pgp inhibition"/>
        <s v="BCRP inhibition"/>
        <s v="SLC transporter inhibition"/>
        <s v="Pgp substrate ID"/>
        <s v="BCRP substrate ID"/>
        <s v="SLC transporter substrate ID"/>
        <s v="Caco-2 permeability"/>
        <s v="Solubility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795215046295" createdVersion="8" refreshedVersion="8" minRefreshableVersion="3" recordCount="48" xr:uid="{00000000-000A-0000-FFFF-FFFF04000000}">
  <cacheSource type="worksheet">
    <worksheetSource ref="B66:C114" sheet="신약목록"/>
  </cacheSource>
  <cacheFields count="2">
    <cacheField name="분류" numFmtId="0">
      <sharedItems count="8">
        <s v="드롭다운하여 세부사항 선택"/>
        <s v="항암제유효성평가"/>
        <s v="플랫폼활용 유효성평가"/>
        <s v="HCS장비활용 유효성평가"/>
        <s v="기타 유효성평가"/>
        <s v="In vitro enzyme activity/binding assay"/>
        <s v="세부사항을 선택해주세요" u="1"/>
        <s v="선택" u="1"/>
      </sharedItems>
    </cacheField>
    <cacheField name="시험명" numFmtId="0">
      <sharedItems count="50">
        <s v="드롭다운하여 세부사항 선택"/>
        <s v="Proliferation (CCK-8)"/>
        <s v="Proliferation (CellTiter-GloⓇ)"/>
        <s v="Proliferation/Cytotoxicity (Live cell imaging analysis (IncuCyteⓇ, CytationTM))"/>
        <s v="Proliferation (Combination therapy)"/>
        <s v="Apoptosis (Annexin V staining)"/>
        <s v="Apoptosis (Caspase 3/7 staining)"/>
        <s v="Migration (Scratch wound analysis)"/>
        <s v="Migration (OrisTM cell migration assay)"/>
        <s v="Invasion (Scratch wound analysis)"/>
        <s v="Invasion (OrisTM cell invasion assay)"/>
        <s v="Invasion (3D spheroid cell invasion assay)"/>
        <s v="Tube formation (Calcein-AM staining)"/>
        <s v="Chemotaxis (Transwell assay)"/>
        <s v="Ba/F3 cell-based kinase inhibitor screening"/>
        <s v="Cell-based PD-L1/PD-1 면역관문 억제능 평가"/>
        <s v="GPCR pannel assay (Agonism/Antagonism assay)"/>
        <s v="PROTAC assay (Western blot; Protein expression)"/>
        <s v="인간줄기세포 기반 심근세포 활용한 심독성 평가"/>
        <s v="Adipocyte differentiation"/>
        <s v="Cell cycle analysis"/>
        <s v="Cellular ROS"/>
        <s v="Fibroblast collagen accumulation assay"/>
        <s v="Flu-LDL uptake assay"/>
        <s v="Histone acetylation (H3K9, H3K27)"/>
        <s v="Lipid peroxidation (C11-BODIPY 581/591)"/>
        <s v="Liver fibrosis analysis (alpha-SMA assay)"/>
        <s v="Mitochondrial membrane potential (MMP)"/>
        <s v="Mitochondrial ROS"/>
        <s v="Myotube differnetiation"/>
        <s v="Neurite differentiation"/>
        <s v="Protein localization"/>
        <s v="Prpstate-specific membrane antigen (PSMA) activity assay"/>
        <s v="근섬유 생성/억제"/>
        <s v="8-OHdG quantification assay"/>
        <s v="Aromatase assay"/>
        <s v="Gene expression (qRT-PCR)"/>
        <s v="Glucose uptake assay"/>
        <s v="hPBMC를 활용한 면역 반응 평가 (IFN-gamma)"/>
        <s v="IL-6-gp130-STAT3 reporter assay"/>
        <s v="Luciferase assay"/>
        <s v="Nitric oxide (NO) production assay"/>
        <s v="Protein expression (Western blot, Sandwich ELISA)"/>
        <s v="RAW264.7 세포 기반 M1, M2 대식세포 분극화 평가 (FACS)"/>
        <s v="TLR5-NF-kB SEAP reporter assay"/>
        <s v="LanthaScreenTM TR-FRET"/>
        <s v="ADP-GloTM"/>
        <s v="HDAC1~11 fluorogenic assay"/>
        <s v="세부사항을 선택해주세요" u="1"/>
        <s v="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814128703707" createdVersion="8" refreshedVersion="8" minRefreshableVersion="3" recordCount="9" xr:uid="{00000000-000A-0000-FFFF-FFFF05000000}">
  <cacheSource type="worksheet">
    <worksheetSource ref="B4:D13" sheet="신약목록"/>
  </cacheSource>
  <cacheFields count="3">
    <cacheField name="시험명" numFmtId="0">
      <sharedItems count="7">
        <s v="드롭다운하여 세부사항선택"/>
        <s v="PAMPA"/>
        <s v="Aqueous solubility"/>
        <s v="Caco-2 permeability"/>
        <s v="세부사항을 선택해주세요" u="1"/>
        <s v="선택" u="1"/>
        <s v="미선택" u="1"/>
      </sharedItems>
    </cacheField>
    <cacheField name="세부항목" numFmtId="0">
      <sharedItems count="11">
        <s v="드롭다운하여 세부사항선택"/>
        <s v="GIT PAMPA"/>
        <s v="BBB PAMPA"/>
        <s v="Screening용 물질권장"/>
        <s v="Pre-formulation단계물질 권장"/>
        <s v="Bidirectional permeability_x000a_(A-B and B-A permeability)"/>
        <s v="Efflux transporter substrate assessment assay"/>
        <s v="Efflux transporter substrate_x000a_assessment assay" u="1"/>
        <s v="세부사항을 선택해주세요" u="1"/>
        <s v="선택" u="1"/>
        <s v="미선택" u="1"/>
      </sharedItems>
    </cacheField>
    <cacheField name="시험정보" numFmtId="0">
      <sharedItems count="10">
        <s v="드롭다운하여 세부사항선택"/>
        <s v="LC-MS/MS분석"/>
        <s v="UV분석"/>
        <s v="pH7.4"/>
        <s v=".+ P-gp inhibitor"/>
        <s v=".+ BCRP inhibitor"/>
        <s v=".+ P-gp/BCRP inhibitor "/>
        <s v="세부사항을 선택해주세요" u="1"/>
        <s v="선택" u="1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</r>
  <r>
    <x v="1"/>
    <x v="1"/>
    <x v="1"/>
  </r>
  <r>
    <x v="1"/>
    <x v="2"/>
    <x v="2"/>
  </r>
  <r>
    <x v="1"/>
    <x v="3"/>
    <x v="3"/>
  </r>
  <r>
    <x v="2"/>
    <x v="4"/>
    <x v="4"/>
  </r>
  <r>
    <x v="2"/>
    <x v="5"/>
    <x v="5"/>
  </r>
  <r>
    <x v="3"/>
    <x v="6"/>
    <x v="6"/>
  </r>
  <r>
    <x v="3"/>
    <x v="7"/>
    <x v="7"/>
  </r>
  <r>
    <x v="3"/>
    <x v="8"/>
    <x v="8"/>
  </r>
  <r>
    <x v="4"/>
    <x v="9"/>
    <x v="9"/>
  </r>
  <r>
    <x v="5"/>
    <x v="10"/>
    <x v="10"/>
  </r>
  <r>
    <x v="5"/>
    <x v="11"/>
    <x v="11"/>
  </r>
  <r>
    <x v="5"/>
    <x v="12"/>
    <x v="10"/>
  </r>
  <r>
    <x v="5"/>
    <x v="13"/>
    <x v="12"/>
  </r>
  <r>
    <x v="5"/>
    <x v="14"/>
    <x v="13"/>
  </r>
  <r>
    <x v="5"/>
    <x v="15"/>
    <x v="14"/>
  </r>
  <r>
    <x v="5"/>
    <x v="16"/>
    <x v="15"/>
  </r>
  <r>
    <x v="5"/>
    <x v="17"/>
    <x v="16"/>
  </r>
  <r>
    <x v="5"/>
    <x v="18"/>
    <x v="17"/>
  </r>
  <r>
    <x v="6"/>
    <x v="19"/>
    <x v="18"/>
  </r>
  <r>
    <x v="6"/>
    <x v="20"/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</r>
  <r>
    <x v="1"/>
    <x v="1"/>
  </r>
  <r>
    <x v="1"/>
    <x v="2"/>
  </r>
  <r>
    <x v="1"/>
    <x v="3"/>
  </r>
  <r>
    <x v="1"/>
    <x v="4"/>
  </r>
  <r>
    <x v="1"/>
    <x v="5"/>
  </r>
  <r>
    <x v="1"/>
    <x v="6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1"/>
    <x v="13"/>
  </r>
  <r>
    <x v="2"/>
    <x v="14"/>
  </r>
  <r>
    <x v="2"/>
    <x v="15"/>
  </r>
  <r>
    <x v="2"/>
    <x v="16"/>
  </r>
  <r>
    <x v="2"/>
    <x v="17"/>
  </r>
  <r>
    <x v="2"/>
    <x v="18"/>
  </r>
  <r>
    <x v="3"/>
    <x v="19"/>
  </r>
  <r>
    <x v="3"/>
    <x v="20"/>
  </r>
  <r>
    <x v="3"/>
    <x v="21"/>
  </r>
  <r>
    <x v="3"/>
    <x v="22"/>
  </r>
  <r>
    <x v="3"/>
    <x v="23"/>
  </r>
  <r>
    <x v="3"/>
    <x v="24"/>
  </r>
  <r>
    <x v="3"/>
    <x v="25"/>
  </r>
  <r>
    <x v="3"/>
    <x v="26"/>
  </r>
  <r>
    <x v="3"/>
    <x v="27"/>
  </r>
  <r>
    <x v="3"/>
    <x v="28"/>
  </r>
  <r>
    <x v="3"/>
    <x v="29"/>
  </r>
  <r>
    <x v="3"/>
    <x v="30"/>
  </r>
  <r>
    <x v="3"/>
    <x v="31"/>
  </r>
  <r>
    <x v="3"/>
    <x v="32"/>
  </r>
  <r>
    <x v="3"/>
    <x v="33"/>
  </r>
  <r>
    <x v="4"/>
    <x v="34"/>
  </r>
  <r>
    <x v="4"/>
    <x v="35"/>
  </r>
  <r>
    <x v="4"/>
    <x v="36"/>
  </r>
  <r>
    <x v="4"/>
    <x v="37"/>
  </r>
  <r>
    <x v="4"/>
    <x v="38"/>
  </r>
  <r>
    <x v="4"/>
    <x v="39"/>
  </r>
  <r>
    <x v="4"/>
    <x v="40"/>
  </r>
  <r>
    <x v="4"/>
    <x v="41"/>
  </r>
  <r>
    <x v="4"/>
    <x v="42"/>
  </r>
  <r>
    <x v="4"/>
    <x v="43"/>
  </r>
  <r>
    <x v="4"/>
    <x v="44"/>
  </r>
  <r>
    <x v="5"/>
    <x v="45"/>
  </r>
  <r>
    <x v="5"/>
    <x v="46"/>
  </r>
  <r>
    <x v="5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</r>
  <r>
    <x v="1"/>
    <x v="1"/>
    <x v="1"/>
  </r>
  <r>
    <x v="1"/>
    <x v="2"/>
    <x v="1"/>
  </r>
  <r>
    <x v="2"/>
    <x v="3"/>
    <x v="2"/>
  </r>
  <r>
    <x v="2"/>
    <x v="4"/>
    <x v="1"/>
  </r>
  <r>
    <x v="3"/>
    <x v="5"/>
    <x v="3"/>
  </r>
  <r>
    <x v="3"/>
    <x v="6"/>
    <x v="4"/>
  </r>
  <r>
    <x v="3"/>
    <x v="6"/>
    <x v="5"/>
  </r>
  <r>
    <x v="3"/>
    <x v="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4000000}" name="피벗 테이블5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36:H43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2000000}" name="피벗 테이블3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K4:L13" firstHeaderRow="1" firstDataRow="1" firstDataCol="2"/>
  <pivotFields count="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m="1" x="7"/>
        <item m="1" x="9"/>
        <item m="1" x="10"/>
        <item m="1" x="8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5"/>
        <item x="4"/>
        <item x="6"/>
        <item x="1"/>
        <item x="3"/>
        <item x="2"/>
        <item m="1" x="9"/>
        <item m="1" x="8"/>
        <item m="1" x="7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9">
    <i>
      <x/>
      <x v="9"/>
    </i>
    <i>
      <x v="1"/>
      <x v="3"/>
    </i>
    <i>
      <x v="2"/>
      <x v="3"/>
    </i>
    <i>
      <x v="3"/>
      <x v="5"/>
    </i>
    <i>
      <x v="4"/>
      <x v="3"/>
    </i>
    <i>
      <x v="5"/>
      <x v="4"/>
    </i>
    <i>
      <x v="10"/>
      <x/>
    </i>
    <i r="1">
      <x v="1"/>
    </i>
    <i r="1"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1000000}" name="피벗 테이블2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F4:F8" firstHeaderRow="1" firstDataRow="1" firstDataCol="1"/>
  <pivotFields count="3">
    <pivotField axis="axisRow" showAll="0">
      <items count="8">
        <item m="1" x="6"/>
        <item m="1" x="5"/>
        <item x="0"/>
        <item x="1"/>
        <item x="2"/>
        <item x="3"/>
        <item m="1" x="4"/>
        <item t="default"/>
      </items>
    </pivotField>
    <pivotField showAll="0"/>
    <pivotField showAll="0"/>
  </pivotFields>
  <rowFields count="1">
    <field x="0"/>
  </rowFields>
  <rowItems count="4">
    <i>
      <x v="2"/>
    </i>
    <i>
      <x v="3"/>
    </i>
    <i>
      <x v="4"/>
    </i>
    <i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3000000}" name="피벗 테이블4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66:K114" firstHeaderRow="1" firstDataRow="1" firstDataCol="2"/>
  <pivotFields count="2">
    <pivotField axis="axisRow" compact="0" outline="0" showAll="0" defaultSubtotal="0">
      <items count="8">
        <item m="1" x="7"/>
        <item x="0"/>
        <item x="3"/>
        <item x="5"/>
        <item x="4"/>
        <item x="2"/>
        <item x="1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1">
        <item x="34"/>
        <item x="19"/>
        <item x="46"/>
        <item x="5"/>
        <item x="6"/>
        <item x="35"/>
        <item x="14"/>
        <item x="20"/>
        <item x="15"/>
        <item x="21"/>
        <item x="13"/>
        <item x="22"/>
        <item x="23"/>
        <item x="36"/>
        <item x="37"/>
        <item x="16"/>
        <item x="47"/>
        <item x="24"/>
        <item x="38"/>
        <item x="39"/>
        <item x="11"/>
        <item x="10"/>
        <item x="9"/>
        <item x="45"/>
        <item x="25"/>
        <item x="26"/>
        <item x="40"/>
        <item x="8"/>
        <item x="7"/>
        <item x="27"/>
        <item x="28"/>
        <item x="29"/>
        <item x="30"/>
        <item x="41"/>
        <item x="1"/>
        <item x="2"/>
        <item x="4"/>
        <item x="3"/>
        <item x="17"/>
        <item x="42"/>
        <item x="31"/>
        <item x="32"/>
        <item x="43"/>
        <item x="44"/>
        <item x="12"/>
        <item x="33"/>
        <item x="18"/>
        <item m="1" x="49"/>
        <item m="1" x="4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8">
    <i>
      <x v="1"/>
      <x v="49"/>
    </i>
    <i>
      <x v="2"/>
      <x v="1"/>
    </i>
    <i r="1">
      <x v="7"/>
    </i>
    <i r="1">
      <x v="9"/>
    </i>
    <i r="1">
      <x v="11"/>
    </i>
    <i r="1">
      <x v="12"/>
    </i>
    <i r="1">
      <x v="17"/>
    </i>
    <i r="1">
      <x v="24"/>
    </i>
    <i r="1">
      <x v="25"/>
    </i>
    <i r="1">
      <x v="29"/>
    </i>
    <i r="1">
      <x v="30"/>
    </i>
    <i r="1">
      <x v="31"/>
    </i>
    <i r="1">
      <x v="32"/>
    </i>
    <i r="1">
      <x v="40"/>
    </i>
    <i r="1">
      <x v="41"/>
    </i>
    <i r="1">
      <x v="45"/>
    </i>
    <i>
      <x v="3"/>
      <x v="2"/>
    </i>
    <i r="1">
      <x v="16"/>
    </i>
    <i r="1">
      <x v="23"/>
    </i>
    <i>
      <x v="4"/>
      <x/>
    </i>
    <i r="1">
      <x v="5"/>
    </i>
    <i r="1">
      <x v="13"/>
    </i>
    <i r="1">
      <x v="14"/>
    </i>
    <i r="1">
      <x v="18"/>
    </i>
    <i r="1">
      <x v="19"/>
    </i>
    <i r="1">
      <x v="26"/>
    </i>
    <i r="1">
      <x v="33"/>
    </i>
    <i r="1">
      <x v="39"/>
    </i>
    <i r="1">
      <x v="42"/>
    </i>
    <i r="1">
      <x v="43"/>
    </i>
    <i>
      <x v="5"/>
      <x v="6"/>
    </i>
    <i r="1">
      <x v="8"/>
    </i>
    <i r="1">
      <x v="15"/>
    </i>
    <i r="1">
      <x v="38"/>
    </i>
    <i r="1">
      <x v="46"/>
    </i>
    <i>
      <x v="6"/>
      <x v="3"/>
    </i>
    <i r="1">
      <x v="4"/>
    </i>
    <i r="1">
      <x v="10"/>
    </i>
    <i r="1">
      <x v="20"/>
    </i>
    <i r="1">
      <x v="21"/>
    </i>
    <i r="1">
      <x v="22"/>
    </i>
    <i r="1">
      <x v="27"/>
    </i>
    <i r="1">
      <x v="28"/>
    </i>
    <i r="1">
      <x v="34"/>
    </i>
    <i r="1">
      <x v="35"/>
    </i>
    <i r="1">
      <x v="36"/>
    </i>
    <i r="1">
      <x v="37"/>
    </i>
    <i r="1">
      <x v="4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6000000}" name="피벗 테이블8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 rowHeaderCaption="세부항목">
  <location ref="H4:I11" firstHeaderRow="1" firstDataRow="1" firstDataCol="2"/>
  <pivotFields count="3">
    <pivotField axis="axisRow" compact="0" outline="0" showAll="0" defaultSubtotal="0">
      <items count="7">
        <item x="0"/>
        <item x="1"/>
        <item x="2"/>
        <item x="3"/>
        <item m="1" x="6"/>
        <item m="1" x="5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">
        <item x="0"/>
        <item x="1"/>
        <item x="2"/>
        <item x="5"/>
        <item m="1" x="7"/>
        <item x="3"/>
        <item x="4"/>
        <item m="1" x="10"/>
        <item m="1" x="9"/>
        <item m="1" x="8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1"/>
    </i>
    <i r="1">
      <x v="2"/>
    </i>
    <i>
      <x v="2"/>
      <x v="5"/>
    </i>
    <i r="1">
      <x v="6"/>
    </i>
    <i>
      <x v="3"/>
      <x v="3"/>
    </i>
    <i r="1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0000000}" name="피벗 테이블1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66:H72" firstHeaderRow="1" firstDataRow="1" firstDataCol="1"/>
  <pivotFields count="2">
    <pivotField axis="axisRow" showAll="0">
      <items count="9">
        <item m="1" x="7"/>
        <item x="0"/>
        <item x="3"/>
        <item x="5"/>
        <item x="4"/>
        <item x="2"/>
        <item x="1"/>
        <item m="1" x="6"/>
        <item t="default"/>
      </items>
    </pivotField>
    <pivotField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5000000}" name="피벗 테이블6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36:L57" firstHeaderRow="1" firstDataRow="1" firstDataCol="3"/>
  <pivotFields count="3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3"/>
        <item x="4"/>
        <item x="5"/>
        <item x="6"/>
        <item x="7"/>
        <item x="8"/>
        <item x="9"/>
        <item m="1" x="2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2">
        <item x="1"/>
        <item x="13"/>
        <item x="16"/>
        <item x="18"/>
        <item x="10"/>
        <item x="3"/>
        <item x="8"/>
        <item x="6"/>
        <item x="7"/>
        <item x="12"/>
        <item x="15"/>
        <item x="5"/>
        <item x="9"/>
        <item x="2"/>
        <item x="4"/>
        <item x="14"/>
        <item x="17"/>
        <item x="19"/>
        <item x="11"/>
        <item m="1" x="20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21">
    <i>
      <x/>
      <x v="21"/>
      <x v="20"/>
    </i>
    <i>
      <x v="1"/>
      <x/>
      <x/>
    </i>
    <i r="1">
      <x v="11"/>
      <x v="13"/>
    </i>
    <i r="1">
      <x v="13"/>
      <x v="5"/>
    </i>
    <i>
      <x v="2"/>
      <x v="14"/>
      <x v="14"/>
    </i>
    <i r="1">
      <x v="15"/>
      <x v="11"/>
    </i>
    <i>
      <x v="3"/>
      <x v="16"/>
      <x v="7"/>
    </i>
    <i r="1">
      <x v="17"/>
      <x v="8"/>
    </i>
    <i r="1">
      <x v="18"/>
      <x v="6"/>
    </i>
    <i>
      <x v="4"/>
      <x v="19"/>
      <x v="12"/>
    </i>
    <i>
      <x v="5"/>
      <x v="1"/>
      <x v="4"/>
    </i>
    <i r="1">
      <x v="2"/>
      <x v="18"/>
    </i>
    <i r="1">
      <x v="3"/>
      <x v="4"/>
    </i>
    <i r="1">
      <x v="4"/>
      <x v="9"/>
    </i>
    <i r="1">
      <x v="5"/>
      <x v="1"/>
    </i>
    <i r="1">
      <x v="6"/>
      <x v="15"/>
    </i>
    <i r="1">
      <x v="7"/>
      <x v="10"/>
    </i>
    <i r="1">
      <x v="8"/>
      <x v="2"/>
    </i>
    <i r="1">
      <x v="9"/>
      <x v="16"/>
    </i>
    <i>
      <x v="6"/>
      <x v="10"/>
      <x v="3"/>
    </i>
    <i r="1">
      <x v="12"/>
      <x v="1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B1:S49"/>
  <sheetViews>
    <sheetView tabSelected="1" view="pageLayout" zoomScale="120" zoomScaleNormal="100" zoomScalePageLayoutView="120" workbookViewId="0">
      <selection activeCell="T48" sqref="T48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37" t="s">
        <v>311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</row>
    <row r="2" spans="2:19">
      <c r="B2" s="50" t="s">
        <v>0</v>
      </c>
      <c r="C2" s="51"/>
      <c r="D2" s="55" t="s">
        <v>12</v>
      </c>
      <c r="E2" s="56"/>
      <c r="F2" s="56"/>
      <c r="G2" s="56"/>
      <c r="H2" s="56"/>
      <c r="I2" s="56"/>
      <c r="J2" s="57"/>
      <c r="K2" s="48" t="s">
        <v>1</v>
      </c>
      <c r="L2" s="49"/>
      <c r="M2" s="31" t="s">
        <v>291</v>
      </c>
      <c r="N2" s="32"/>
      <c r="O2" s="32"/>
      <c r="P2" s="26" t="s">
        <v>323</v>
      </c>
      <c r="Q2" s="58" t="s">
        <v>343</v>
      </c>
      <c r="R2" s="59"/>
      <c r="S2" s="60"/>
    </row>
    <row r="3" spans="2:19">
      <c r="B3" s="63" t="s">
        <v>177</v>
      </c>
      <c r="C3" s="64"/>
      <c r="D3" s="117" t="s">
        <v>312</v>
      </c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8"/>
    </row>
    <row r="4" spans="2:19">
      <c r="B4" s="63"/>
      <c r="C4" s="64"/>
      <c r="D4" s="114" t="s">
        <v>313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6"/>
    </row>
    <row r="5" spans="2:19">
      <c r="B5" s="63"/>
      <c r="C5" s="64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8"/>
    </row>
    <row r="6" spans="2:19">
      <c r="B6" s="75"/>
      <c r="C6" s="76"/>
      <c r="D6" s="114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19">
      <c r="B7" s="28" t="s">
        <v>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0"/>
    </row>
    <row r="8" spans="2:19">
      <c r="B8" s="65" t="s">
        <v>3</v>
      </c>
      <c r="C8" s="49"/>
      <c r="D8" s="31"/>
      <c r="E8" s="32"/>
      <c r="F8" s="32"/>
      <c r="G8" s="32"/>
      <c r="H8" s="32"/>
      <c r="I8" s="32"/>
      <c r="J8" s="33"/>
      <c r="K8" s="48" t="s">
        <v>4</v>
      </c>
      <c r="L8" s="49"/>
      <c r="M8" s="31"/>
      <c r="N8" s="32"/>
      <c r="O8" s="32"/>
      <c r="P8" s="32"/>
      <c r="Q8" s="32"/>
      <c r="R8" s="32"/>
      <c r="S8" s="34"/>
    </row>
    <row r="9" spans="2:19" ht="14.25" thickBot="1">
      <c r="B9" s="61" t="s">
        <v>9</v>
      </c>
      <c r="C9" s="62"/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</row>
    <row r="10" spans="2:19">
      <c r="B10" s="68" t="s">
        <v>306</v>
      </c>
      <c r="C10" s="69"/>
      <c r="D10" s="35"/>
      <c r="E10" s="36"/>
      <c r="F10" s="36"/>
      <c r="G10" s="36"/>
      <c r="H10" s="36"/>
      <c r="I10" s="36"/>
      <c r="J10" s="20" t="s">
        <v>14</v>
      </c>
      <c r="K10" s="52" t="s">
        <v>5</v>
      </c>
      <c r="L10" s="53"/>
      <c r="M10" s="35"/>
      <c r="N10" s="36"/>
      <c r="O10" s="36"/>
      <c r="P10" s="36"/>
      <c r="Q10" s="36"/>
      <c r="R10" s="36"/>
      <c r="S10" s="54"/>
    </row>
    <row r="11" spans="2:19">
      <c r="B11" s="61" t="s">
        <v>6</v>
      </c>
      <c r="C11" s="62"/>
      <c r="D11" s="70" t="s">
        <v>10</v>
      </c>
      <c r="E11" s="27"/>
      <c r="F11" s="31"/>
      <c r="G11" s="32"/>
      <c r="H11" s="32"/>
      <c r="I11" s="32"/>
      <c r="J11" s="33"/>
      <c r="K11" s="40" t="s">
        <v>7</v>
      </c>
      <c r="L11" s="40"/>
      <c r="M11" s="42"/>
      <c r="N11" s="43"/>
      <c r="O11" s="43"/>
      <c r="P11" s="43"/>
      <c r="Q11" s="43"/>
      <c r="R11" s="43"/>
      <c r="S11" s="44"/>
    </row>
    <row r="12" spans="2:19" ht="14.25" thickBot="1">
      <c r="B12" s="66"/>
      <c r="C12" s="67"/>
      <c r="D12" s="71" t="s">
        <v>11</v>
      </c>
      <c r="E12" s="71"/>
      <c r="F12" s="72"/>
      <c r="G12" s="73"/>
      <c r="H12" s="73"/>
      <c r="I12" s="73"/>
      <c r="J12" s="74"/>
      <c r="K12" s="41"/>
      <c r="L12" s="41"/>
      <c r="M12" s="45"/>
      <c r="N12" s="46"/>
      <c r="O12" s="46"/>
      <c r="P12" s="46"/>
      <c r="Q12" s="46"/>
      <c r="R12" s="46"/>
      <c r="S12" s="47"/>
    </row>
    <row r="13" spans="2:19" ht="16.5" customHeight="1">
      <c r="B13" s="68" t="s">
        <v>174</v>
      </c>
      <c r="C13" s="69"/>
      <c r="D13" s="104" t="s">
        <v>346</v>
      </c>
      <c r="E13" s="105"/>
      <c r="F13" s="105"/>
      <c r="G13" s="105"/>
      <c r="H13" s="105"/>
      <c r="I13" s="105"/>
      <c r="J13" s="113"/>
      <c r="K13" s="52" t="s">
        <v>5</v>
      </c>
      <c r="L13" s="53"/>
      <c r="M13" s="104" t="s">
        <v>346</v>
      </c>
      <c r="N13" s="105"/>
      <c r="O13" s="105"/>
      <c r="P13" s="105"/>
      <c r="Q13" s="105"/>
      <c r="R13" s="105"/>
      <c r="S13" s="106"/>
    </row>
    <row r="14" spans="2:19">
      <c r="B14" s="61" t="s">
        <v>6</v>
      </c>
      <c r="C14" s="62"/>
      <c r="D14" s="70" t="s">
        <v>10</v>
      </c>
      <c r="E14" s="27"/>
      <c r="F14" s="107" t="s">
        <v>346</v>
      </c>
      <c r="G14" s="108"/>
      <c r="H14" s="108"/>
      <c r="I14" s="108"/>
      <c r="J14" s="109"/>
      <c r="K14" s="40" t="s">
        <v>7</v>
      </c>
      <c r="L14" s="40"/>
      <c r="M14" s="110" t="s">
        <v>346</v>
      </c>
      <c r="N14" s="111"/>
      <c r="O14" s="111"/>
      <c r="P14" s="111"/>
      <c r="Q14" s="111"/>
      <c r="R14" s="111"/>
      <c r="S14" s="112"/>
    </row>
    <row r="15" spans="2:19">
      <c r="B15" s="19" t="s">
        <v>175</v>
      </c>
      <c r="C15" s="18"/>
      <c r="D15" s="18"/>
      <c r="E15" s="18"/>
      <c r="F15" s="18"/>
      <c r="G15" s="18"/>
      <c r="H15" s="32" t="s">
        <v>291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4"/>
    </row>
    <row r="16" spans="2:19">
      <c r="B16" s="75" t="s">
        <v>293</v>
      </c>
      <c r="C16" s="76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3" t="s">
        <v>176</v>
      </c>
    </row>
    <row r="17" spans="2:19">
      <c r="B17" s="65" t="s">
        <v>314</v>
      </c>
      <c r="C17" s="49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3"/>
    </row>
    <row r="18" spans="2:19">
      <c r="B18" s="28" t="s">
        <v>8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0"/>
    </row>
    <row r="19" spans="2:19">
      <c r="B19" s="98" t="s">
        <v>294</v>
      </c>
      <c r="C19" s="95"/>
      <c r="D19" s="31" t="s">
        <v>296</v>
      </c>
      <c r="E19" s="32"/>
      <c r="F19" s="32"/>
      <c r="G19" s="32"/>
      <c r="H19" s="32"/>
      <c r="I19" s="32"/>
      <c r="J19" s="33"/>
      <c r="K19" s="48" t="s">
        <v>295</v>
      </c>
      <c r="L19" s="49"/>
      <c r="M19" s="24"/>
      <c r="N19" s="24"/>
      <c r="O19" s="24"/>
      <c r="P19" s="24"/>
      <c r="Q19" s="24"/>
      <c r="R19" s="24"/>
      <c r="S19" s="25"/>
    </row>
    <row r="20" spans="2:19">
      <c r="B20" s="98" t="s">
        <v>297</v>
      </c>
      <c r="C20" s="95"/>
      <c r="D20" s="97"/>
      <c r="E20" s="93"/>
      <c r="F20" s="93"/>
      <c r="G20" s="93"/>
      <c r="H20" s="93"/>
      <c r="I20" s="93"/>
      <c r="J20" s="94"/>
      <c r="K20" s="99" t="s">
        <v>298</v>
      </c>
      <c r="L20" s="100"/>
      <c r="M20" s="101" t="s">
        <v>299</v>
      </c>
      <c r="N20" s="102"/>
      <c r="O20" s="102"/>
      <c r="P20" s="102"/>
      <c r="Q20" s="102"/>
      <c r="R20" s="102"/>
      <c r="S20" s="103"/>
    </row>
    <row r="21" spans="2:19">
      <c r="B21" s="98" t="s">
        <v>300</v>
      </c>
      <c r="C21" s="95"/>
      <c r="D21" s="90"/>
      <c r="E21" s="91"/>
      <c r="F21" s="91"/>
      <c r="G21" s="91"/>
      <c r="H21" s="91"/>
      <c r="I21" s="91"/>
      <c r="J21" s="92"/>
      <c r="K21" s="99" t="s">
        <v>301</v>
      </c>
      <c r="L21" s="100"/>
      <c r="M21" s="101"/>
      <c r="N21" s="102"/>
      <c r="O21" s="102"/>
      <c r="P21" s="102"/>
      <c r="Q21" s="102"/>
      <c r="R21" s="102"/>
      <c r="S21" s="103"/>
    </row>
    <row r="22" spans="2:19">
      <c r="B22" s="28" t="s">
        <v>307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0"/>
    </row>
    <row r="23" spans="2:19">
      <c r="B23" s="88" t="s">
        <v>179</v>
      </c>
      <c r="C23" s="62"/>
      <c r="D23" s="96" t="s">
        <v>315</v>
      </c>
      <c r="E23" s="120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2"/>
    </row>
    <row r="24" spans="2:19">
      <c r="B24" s="89"/>
      <c r="C24" s="64"/>
      <c r="D24" s="140"/>
      <c r="E24" s="122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2"/>
    </row>
    <row r="25" spans="2:19">
      <c r="B25" s="89"/>
      <c r="C25" s="64"/>
      <c r="D25" s="140"/>
      <c r="E25" s="122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2"/>
    </row>
    <row r="26" spans="2:19">
      <c r="B26" s="63"/>
      <c r="C26" s="64"/>
      <c r="D26" s="121"/>
      <c r="E26" s="122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4"/>
    </row>
    <row r="27" spans="2:19">
      <c r="B27" s="63"/>
      <c r="C27" s="64"/>
      <c r="D27" s="123"/>
      <c r="E27" s="124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4"/>
    </row>
    <row r="28" spans="2:19">
      <c r="B28" s="63"/>
      <c r="C28" s="64"/>
      <c r="D28" s="119" t="s">
        <v>308</v>
      </c>
      <c r="E28" s="120"/>
      <c r="F28" s="119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6"/>
    </row>
    <row r="29" spans="2:19">
      <c r="B29" s="63"/>
      <c r="C29" s="64"/>
      <c r="D29" s="121"/>
      <c r="E29" s="122"/>
      <c r="F29" s="121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8"/>
    </row>
    <row r="30" spans="2:19">
      <c r="B30" s="63"/>
      <c r="C30" s="64"/>
      <c r="D30" s="121"/>
      <c r="E30" s="122"/>
      <c r="F30" s="121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8"/>
    </row>
    <row r="31" spans="2:19">
      <c r="B31" s="63"/>
      <c r="C31" s="64"/>
      <c r="D31" s="121"/>
      <c r="E31" s="122"/>
      <c r="F31" s="121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8"/>
    </row>
    <row r="32" spans="2:19">
      <c r="B32" s="63"/>
      <c r="C32" s="64"/>
      <c r="D32" s="121"/>
      <c r="E32" s="122"/>
      <c r="F32" s="121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8"/>
    </row>
    <row r="33" spans="2:19">
      <c r="B33" s="63"/>
      <c r="C33" s="64"/>
      <c r="D33" s="121"/>
      <c r="E33" s="122"/>
      <c r="F33" s="121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8"/>
    </row>
    <row r="34" spans="2:19">
      <c r="B34" s="63"/>
      <c r="C34" s="64"/>
      <c r="D34" s="121"/>
      <c r="E34" s="122"/>
      <c r="F34" s="121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8"/>
    </row>
    <row r="35" spans="2:19">
      <c r="B35" s="63"/>
      <c r="C35" s="64"/>
      <c r="D35" s="121"/>
      <c r="E35" s="122"/>
      <c r="F35" s="121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8"/>
    </row>
    <row r="36" spans="2:19">
      <c r="B36" s="63"/>
      <c r="C36" s="64"/>
      <c r="D36" s="121"/>
      <c r="E36" s="122"/>
      <c r="F36" s="121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8"/>
    </row>
    <row r="37" spans="2:19">
      <c r="B37" s="63"/>
      <c r="C37" s="64"/>
      <c r="D37" s="121"/>
      <c r="E37" s="122"/>
      <c r="F37" s="121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8"/>
    </row>
    <row r="38" spans="2:19">
      <c r="B38" s="63"/>
      <c r="C38" s="64"/>
      <c r="D38" s="121"/>
      <c r="E38" s="122"/>
      <c r="F38" s="121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8"/>
    </row>
    <row r="39" spans="2:19">
      <c r="B39" s="63"/>
      <c r="C39" s="64"/>
      <c r="D39" s="123"/>
      <c r="E39" s="124"/>
      <c r="F39" s="123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30"/>
    </row>
    <row r="40" spans="2:19">
      <c r="B40" s="63"/>
      <c r="C40" s="64"/>
      <c r="D40" s="96" t="s">
        <v>309</v>
      </c>
      <c r="E40" s="120"/>
      <c r="F40" s="131" t="s">
        <v>310</v>
      </c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3"/>
    </row>
    <row r="41" spans="2:19">
      <c r="B41" s="63"/>
      <c r="C41" s="64"/>
      <c r="D41" s="121"/>
      <c r="E41" s="122"/>
      <c r="F41" s="134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6"/>
    </row>
    <row r="42" spans="2:19">
      <c r="B42" s="63"/>
      <c r="C42" s="64"/>
      <c r="D42" s="121"/>
      <c r="E42" s="122"/>
      <c r="F42" s="134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6"/>
    </row>
    <row r="43" spans="2:19">
      <c r="B43" s="63"/>
      <c r="C43" s="64"/>
      <c r="D43" s="121"/>
      <c r="E43" s="122"/>
      <c r="F43" s="134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6"/>
    </row>
    <row r="44" spans="2:19">
      <c r="B44" s="75"/>
      <c r="C44" s="76"/>
      <c r="D44" s="123"/>
      <c r="E44" s="124"/>
      <c r="F44" s="137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9"/>
    </row>
    <row r="45" spans="2:19">
      <c r="B45" s="82" t="s">
        <v>178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4"/>
    </row>
    <row r="46" spans="2:19" ht="14.25" thickBot="1">
      <c r="B46" s="85" t="s">
        <v>13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7"/>
    </row>
    <row r="47" spans="2:19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2:19" ht="14.25" thickBot="1">
      <c r="B48" s="15" t="s">
        <v>289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2:19" ht="14.25" thickBot="1">
      <c r="B49" s="77" t="s">
        <v>292</v>
      </c>
      <c r="C49" s="78"/>
      <c r="D49" s="79"/>
      <c r="E49" s="80"/>
      <c r="F49" s="80"/>
      <c r="G49" s="80"/>
      <c r="H49" s="80"/>
      <c r="I49" s="16" t="s">
        <v>14</v>
      </c>
      <c r="J49" s="17"/>
      <c r="K49" s="78" t="s">
        <v>290</v>
      </c>
      <c r="L49" s="78"/>
      <c r="M49" s="79" t="s">
        <v>291</v>
      </c>
      <c r="N49" s="80"/>
      <c r="O49" s="80"/>
      <c r="P49" s="80"/>
      <c r="Q49" s="80"/>
      <c r="R49" s="80"/>
      <c r="S49" s="81"/>
    </row>
  </sheetData>
  <mergeCells count="71">
    <mergeCell ref="B7:S7"/>
    <mergeCell ref="B8:C8"/>
    <mergeCell ref="D8:J8"/>
    <mergeCell ref="B1:S1"/>
    <mergeCell ref="B2:C2"/>
    <mergeCell ref="D2:J2"/>
    <mergeCell ref="K2:L2"/>
    <mergeCell ref="B3:C6"/>
    <mergeCell ref="D3:S3"/>
    <mergeCell ref="D4:S4"/>
    <mergeCell ref="D5:S5"/>
    <mergeCell ref="D6:S6"/>
    <mergeCell ref="M2:O2"/>
    <mergeCell ref="Q2:S2"/>
    <mergeCell ref="K8:L8"/>
    <mergeCell ref="M8:S8"/>
    <mergeCell ref="B10:C10"/>
    <mergeCell ref="D10:I10"/>
    <mergeCell ref="K10:L10"/>
    <mergeCell ref="M10:S10"/>
    <mergeCell ref="B9:C9"/>
    <mergeCell ref="D9:S9"/>
    <mergeCell ref="B11:C12"/>
    <mergeCell ref="D11:E11"/>
    <mergeCell ref="F11:J11"/>
    <mergeCell ref="K11:L12"/>
    <mergeCell ref="M11:S12"/>
    <mergeCell ref="D12:E12"/>
    <mergeCell ref="F12:J12"/>
    <mergeCell ref="B13:C13"/>
    <mergeCell ref="D13:J13"/>
    <mergeCell ref="K13:L13"/>
    <mergeCell ref="M13:S13"/>
    <mergeCell ref="H15:S15"/>
    <mergeCell ref="B14:C14"/>
    <mergeCell ref="D14:E14"/>
    <mergeCell ref="F14:J14"/>
    <mergeCell ref="K14:L14"/>
    <mergeCell ref="M14:S14"/>
    <mergeCell ref="B16:C16"/>
    <mergeCell ref="B18:S18"/>
    <mergeCell ref="B19:C19"/>
    <mergeCell ref="D19:J19"/>
    <mergeCell ref="K19:L19"/>
    <mergeCell ref="B17:C17"/>
    <mergeCell ref="B20:C20"/>
    <mergeCell ref="D20:J20"/>
    <mergeCell ref="K20:L20"/>
    <mergeCell ref="M20:S20"/>
    <mergeCell ref="B21:C21"/>
    <mergeCell ref="K21:L21"/>
    <mergeCell ref="M21:S21"/>
    <mergeCell ref="D21:J21"/>
    <mergeCell ref="B22:S22"/>
    <mergeCell ref="B23:C44"/>
    <mergeCell ref="D23:E27"/>
    <mergeCell ref="D28:E39"/>
    <mergeCell ref="F28:S39"/>
    <mergeCell ref="D40:E44"/>
    <mergeCell ref="F40:S44"/>
    <mergeCell ref="F23:S23"/>
    <mergeCell ref="F24:S24"/>
    <mergeCell ref="F25:S25"/>
    <mergeCell ref="F26:S26"/>
    <mergeCell ref="F27:S27"/>
    <mergeCell ref="B45:S45"/>
    <mergeCell ref="B46:S46"/>
    <mergeCell ref="B49:C49"/>
    <mergeCell ref="D49:H49"/>
    <mergeCell ref="K49:L49"/>
    <mergeCell ref="M49:S49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142875</xdr:rowOff>
                  </from>
                  <to>
                    <xdr:col>5</xdr:col>
                    <xdr:colOff>47625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142875</xdr:rowOff>
                  </from>
                  <to>
                    <xdr:col>9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9</xdr:col>
                    <xdr:colOff>342900</xdr:colOff>
                    <xdr:row>14</xdr:row>
                    <xdr:rowOff>142875</xdr:rowOff>
                  </from>
                  <to>
                    <xdr:col>14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14</xdr:col>
                    <xdr:colOff>323850</xdr:colOff>
                    <xdr:row>14</xdr:row>
                    <xdr:rowOff>142875</xdr:rowOff>
                  </from>
                  <to>
                    <xdr:col>16</xdr:col>
                    <xdr:colOff>85725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Option Button 6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133350</xdr:rowOff>
                  </from>
                  <to>
                    <xdr:col>14</xdr:col>
                    <xdr:colOff>66675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Option Button 7">
              <controlPr defaultSize="0" autoFill="0" autoLine="0" autoPict="0">
                <anchor moveWithCells="1">
                  <from>
                    <xdr:col>14</xdr:col>
                    <xdr:colOff>38100</xdr:colOff>
                    <xdr:row>17</xdr:row>
                    <xdr:rowOff>133350</xdr:rowOff>
                  </from>
                  <to>
                    <xdr:col>15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Option Button 8">
              <controlPr defaultSize="0" autoFill="0" autoLine="0" autoPict="0">
                <anchor moveWithCells="1">
                  <from>
                    <xdr:col>15</xdr:col>
                    <xdr:colOff>266700</xdr:colOff>
                    <xdr:row>17</xdr:row>
                    <xdr:rowOff>133350</xdr:rowOff>
                  </from>
                  <to>
                    <xdr:col>17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Option Button 9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133350</xdr:rowOff>
                  </from>
                  <to>
                    <xdr:col>18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3" name="Check Box 12">
              <controlPr defaultSize="0" autoFill="0" autoLine="0" autoPict="0">
                <anchor moveWithCells="1">
                  <from>
                    <xdr:col>11</xdr:col>
                    <xdr:colOff>19050</xdr:colOff>
                    <xdr:row>41</xdr:row>
                    <xdr:rowOff>161925</xdr:rowOff>
                  </from>
                  <to>
                    <xdr:col>17</xdr:col>
                    <xdr:colOff>171450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4" name="Check Box 14">
              <controlPr defaultSize="0" autoFill="0" autoLine="0" autoPict="0">
                <anchor moveWithCells="1">
                  <from>
                    <xdr:col>3</xdr:col>
                    <xdr:colOff>104775</xdr:colOff>
                    <xdr:row>15</xdr:row>
                    <xdr:rowOff>133350</xdr:rowOff>
                  </from>
                  <to>
                    <xdr:col>5</xdr:col>
                    <xdr:colOff>171450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5" name="Check Box 15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133350</xdr:rowOff>
                  </from>
                  <to>
                    <xdr:col>9</xdr:col>
                    <xdr:colOff>342900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6" name="Check Box 16">
              <controlPr defaultSize="0" autoFill="0" autoLine="0" autoPict="0">
                <anchor moveWithCells="1">
                  <from>
                    <xdr:col>9</xdr:col>
                    <xdr:colOff>342900</xdr:colOff>
                    <xdr:row>15</xdr:row>
                    <xdr:rowOff>133350</xdr:rowOff>
                  </from>
                  <to>
                    <xdr:col>13</xdr:col>
                    <xdr:colOff>190500</xdr:colOff>
                    <xdr:row>17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0000000}">
          <x14:formula1>
            <xm:f>기기목록!$B$3:$B$8</xm:f>
          </x14:formula1>
          <xm:sqref>M21:S21</xm:sqref>
        </x14:dataValidation>
        <x14:dataValidation type="list" allowBlank="1" showInputMessage="1" showErrorMessage="1" xr:uid="{00000000-0002-0000-0B00-000001000000}">
          <x14:formula1>
            <xm:f>기기목록!$B$11:$B$20</xm:f>
          </x14:formula1>
          <xm:sqref>Q2:S2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1"/>
  <dimension ref="A2:L114"/>
  <sheetViews>
    <sheetView topLeftCell="G49" workbookViewId="0">
      <selection activeCell="I75" sqref="I75"/>
    </sheetView>
  </sheetViews>
  <sheetFormatPr defaultRowHeight="16.5"/>
  <cols>
    <col min="1" max="1" width="9" customWidth="1"/>
    <col min="2" max="2" width="20.375" customWidth="1"/>
    <col min="3" max="3" width="18.25" customWidth="1"/>
    <col min="4" max="4" width="14.125" customWidth="1"/>
    <col min="5" max="5" width="17.5" customWidth="1"/>
    <col min="6" max="6" width="26.25" bestFit="1" customWidth="1"/>
    <col min="7" max="7" width="2.625" customWidth="1"/>
    <col min="8" max="8" width="36.125" bestFit="1" customWidth="1"/>
    <col min="9" max="9" width="50.375" bestFit="1" customWidth="1"/>
    <col min="10" max="10" width="24.125" bestFit="1" customWidth="1"/>
    <col min="11" max="11" width="74.5" bestFit="1" customWidth="1"/>
    <col min="12" max="12" width="26.25" bestFit="1" customWidth="1"/>
  </cols>
  <sheetData>
    <row r="2" spans="1:12" s="12" customFormat="1">
      <c r="A2" s="12" t="s">
        <v>77</v>
      </c>
    </row>
    <row r="3" spans="1:12">
      <c r="B3" s="7" t="s">
        <v>75</v>
      </c>
      <c r="C3" s="8"/>
      <c r="D3" s="8"/>
      <c r="E3" s="8"/>
      <c r="F3" s="8"/>
      <c r="G3" s="8"/>
      <c r="H3" s="8"/>
      <c r="I3" s="8"/>
      <c r="J3" s="8"/>
    </row>
    <row r="4" spans="1:12">
      <c r="B4" s="3" t="s">
        <v>40</v>
      </c>
      <c r="C4" s="3" t="s">
        <v>41</v>
      </c>
      <c r="D4" s="3" t="s">
        <v>42</v>
      </c>
      <c r="F4" s="5" t="s">
        <v>55</v>
      </c>
      <c r="H4" s="5" t="s">
        <v>61</v>
      </c>
      <c r="I4" s="5" t="s">
        <v>62</v>
      </c>
      <c r="K4" s="5" t="s">
        <v>62</v>
      </c>
      <c r="L4" s="5" t="s">
        <v>68</v>
      </c>
    </row>
    <row r="5" spans="1:12">
      <c r="B5" s="3" t="s">
        <v>319</v>
      </c>
      <c r="C5" s="3" t="s">
        <v>319</v>
      </c>
      <c r="D5" s="3" t="s">
        <v>319</v>
      </c>
      <c r="F5" s="6" t="s">
        <v>318</v>
      </c>
      <c r="H5" t="s">
        <v>318</v>
      </c>
      <c r="I5" t="s">
        <v>318</v>
      </c>
      <c r="K5" t="s">
        <v>318</v>
      </c>
      <c r="L5" t="s">
        <v>318</v>
      </c>
    </row>
    <row r="6" spans="1:12">
      <c r="B6" s="3" t="s">
        <v>43</v>
      </c>
      <c r="C6" s="3" t="s">
        <v>35</v>
      </c>
      <c r="D6" s="3" t="s">
        <v>36</v>
      </c>
      <c r="F6" s="6" t="s">
        <v>52</v>
      </c>
      <c r="H6" t="s">
        <v>52</v>
      </c>
      <c r="I6" t="s">
        <v>60</v>
      </c>
      <c r="K6" t="s">
        <v>60</v>
      </c>
      <c r="L6" t="s">
        <v>69</v>
      </c>
    </row>
    <row r="7" spans="1:12">
      <c r="B7" s="3" t="s">
        <v>43</v>
      </c>
      <c r="C7" s="3" t="s">
        <v>37</v>
      </c>
      <c r="D7" s="3" t="s">
        <v>36</v>
      </c>
      <c r="F7" s="6" t="s">
        <v>53</v>
      </c>
      <c r="H7" t="s">
        <v>52</v>
      </c>
      <c r="I7" t="s">
        <v>59</v>
      </c>
      <c r="K7" t="s">
        <v>59</v>
      </c>
      <c r="L7" t="s">
        <v>69</v>
      </c>
    </row>
    <row r="8" spans="1:12">
      <c r="B8" s="3" t="s">
        <v>44</v>
      </c>
      <c r="C8" s="3" t="s">
        <v>38</v>
      </c>
      <c r="D8" s="3" t="s">
        <v>39</v>
      </c>
      <c r="F8" s="6" t="s">
        <v>54</v>
      </c>
      <c r="H8" t="s">
        <v>53</v>
      </c>
      <c r="I8" t="s">
        <v>57</v>
      </c>
      <c r="K8" t="s">
        <v>57</v>
      </c>
      <c r="L8" t="s">
        <v>70</v>
      </c>
    </row>
    <row r="9" spans="1:12">
      <c r="B9" s="3" t="s">
        <v>44</v>
      </c>
      <c r="C9" s="3" t="s">
        <v>45</v>
      </c>
      <c r="D9" s="3" t="s">
        <v>36</v>
      </c>
      <c r="H9" t="s">
        <v>53</v>
      </c>
      <c r="I9" t="s">
        <v>56</v>
      </c>
      <c r="K9" t="s">
        <v>56</v>
      </c>
      <c r="L9" t="s">
        <v>69</v>
      </c>
    </row>
    <row r="10" spans="1:12" ht="66">
      <c r="B10" s="3" t="s">
        <v>46</v>
      </c>
      <c r="C10" s="4" t="s">
        <v>47</v>
      </c>
      <c r="D10" s="3" t="s">
        <v>48</v>
      </c>
      <c r="H10" t="s">
        <v>54</v>
      </c>
      <c r="I10" t="s">
        <v>58</v>
      </c>
      <c r="K10" t="s">
        <v>58</v>
      </c>
      <c r="L10" t="s">
        <v>71</v>
      </c>
    </row>
    <row r="11" spans="1:12" ht="49.5">
      <c r="B11" s="3" t="s">
        <v>46</v>
      </c>
      <c r="C11" s="4" t="s">
        <v>322</v>
      </c>
      <c r="D11" s="3" t="s">
        <v>49</v>
      </c>
      <c r="H11" t="s">
        <v>54</v>
      </c>
      <c r="I11" t="s">
        <v>321</v>
      </c>
      <c r="K11" t="s">
        <v>321</v>
      </c>
      <c r="L11" t="s">
        <v>72</v>
      </c>
    </row>
    <row r="12" spans="1:12" ht="49.5">
      <c r="B12" s="3" t="s">
        <v>46</v>
      </c>
      <c r="C12" s="4" t="s">
        <v>322</v>
      </c>
      <c r="D12" s="3" t="s">
        <v>50</v>
      </c>
      <c r="K12" t="s">
        <v>321</v>
      </c>
      <c r="L12" t="s">
        <v>73</v>
      </c>
    </row>
    <row r="13" spans="1:12" ht="49.5">
      <c r="B13" s="3" t="s">
        <v>46</v>
      </c>
      <c r="C13" s="4" t="s">
        <v>322</v>
      </c>
      <c r="D13" s="3" t="s">
        <v>51</v>
      </c>
      <c r="F13" t="s">
        <v>64</v>
      </c>
      <c r="K13" t="s">
        <v>321</v>
      </c>
      <c r="L13" t="s">
        <v>74</v>
      </c>
    </row>
    <row r="16" spans="1:12">
      <c r="K16" t="s">
        <v>320</v>
      </c>
    </row>
    <row r="20" spans="2:10">
      <c r="B20" s="10" t="s">
        <v>15</v>
      </c>
      <c r="C20" s="11" t="s">
        <v>34</v>
      </c>
      <c r="E20" s="10" t="s">
        <v>26</v>
      </c>
      <c r="F20" s="11" t="s">
        <v>34</v>
      </c>
      <c r="H20" t="s">
        <v>63</v>
      </c>
    </row>
    <row r="21" spans="2:10">
      <c r="B21" s="3" t="s">
        <v>16</v>
      </c>
      <c r="C21" s="9" t="s">
        <v>27</v>
      </c>
      <c r="E21" s="3" t="s">
        <v>16</v>
      </c>
      <c r="F21" s="9" t="s">
        <v>27</v>
      </c>
      <c r="H21" t="s">
        <v>65</v>
      </c>
      <c r="I21" t="s">
        <v>66</v>
      </c>
      <c r="J21" t="s">
        <v>67</v>
      </c>
    </row>
    <row r="22" spans="2:10">
      <c r="B22" s="3" t="s">
        <v>17</v>
      </c>
      <c r="C22" s="9" t="s">
        <v>28</v>
      </c>
      <c r="E22" s="3" t="s">
        <v>32</v>
      </c>
      <c r="F22" s="9" t="s">
        <v>33</v>
      </c>
      <c r="H22" t="str">
        <f t="array" aca="1" ref="H22" ca="1">OFFSET($F$5, 0, 0, COUNTA($F$5:$F$8), 1)</f>
        <v>드롭다운하여 세부사항선택</v>
      </c>
      <c r="I22" t="str">
        <f t="array" aca="1" ref="I22" ca="1">OFFSET($L$4, MATCH($H$22, $K$5:$K$13, 0), 0, COUNTIF($K$5:$K$13, $H$22), 1)</f>
        <v>드롭다운하여 세부사항선택</v>
      </c>
      <c r="J22" t="str">
        <f t="array" aca="1" ref="J22" ca="1">OFFSET($L$4, MATCH($I$22, $L$5:$L$13, 0), 0, COUNTIF($L$5:$L$13, $I$22), 1)</f>
        <v>드롭다운하여 세부사항선택</v>
      </c>
    </row>
    <row r="23" spans="2:10">
      <c r="B23" s="3" t="s">
        <v>18</v>
      </c>
      <c r="C23" s="9" t="s">
        <v>28</v>
      </c>
      <c r="F23" s="2"/>
    </row>
    <row r="24" spans="2:10">
      <c r="B24" s="3" t="s">
        <v>19</v>
      </c>
      <c r="C24" s="9" t="s">
        <v>28</v>
      </c>
      <c r="F24" s="2"/>
    </row>
    <row r="25" spans="2:10">
      <c r="B25" s="3" t="s">
        <v>20</v>
      </c>
      <c r="C25" s="9" t="s">
        <v>28</v>
      </c>
      <c r="F25" s="2"/>
    </row>
    <row r="26" spans="2:10">
      <c r="B26" s="3" t="s">
        <v>21</v>
      </c>
      <c r="C26" s="9" t="s">
        <v>29</v>
      </c>
      <c r="F26" s="2"/>
    </row>
    <row r="27" spans="2:10">
      <c r="B27" s="3" t="s">
        <v>22</v>
      </c>
      <c r="C27" s="9" t="s">
        <v>30</v>
      </c>
      <c r="F27" s="2"/>
    </row>
    <row r="28" spans="2:10">
      <c r="B28" s="3" t="s">
        <v>23</v>
      </c>
      <c r="C28" s="9" t="s">
        <v>31</v>
      </c>
      <c r="F28" s="2"/>
    </row>
    <row r="29" spans="2:10">
      <c r="B29" s="3" t="s">
        <v>24</v>
      </c>
      <c r="C29" s="9" t="s">
        <v>29</v>
      </c>
      <c r="F29" s="2"/>
    </row>
    <row r="30" spans="2:10">
      <c r="B30" s="3" t="s">
        <v>25</v>
      </c>
      <c r="C30" s="9" t="s">
        <v>29</v>
      </c>
      <c r="F30" s="2"/>
    </row>
    <row r="31" spans="2:10">
      <c r="C31" s="2"/>
      <c r="F31" s="2"/>
    </row>
    <row r="32" spans="2:10">
      <c r="B32" t="s">
        <v>76</v>
      </c>
      <c r="C32" s="2"/>
      <c r="F32" s="2"/>
    </row>
    <row r="35" spans="1:12" s="12" customFormat="1">
      <c r="A35" s="12" t="s">
        <v>78</v>
      </c>
    </row>
    <row r="36" spans="1:12">
      <c r="B36" s="7" t="s">
        <v>82</v>
      </c>
      <c r="C36" s="8" t="s">
        <v>80</v>
      </c>
      <c r="D36" s="8" t="s">
        <v>84</v>
      </c>
      <c r="H36" s="5" t="s">
        <v>55</v>
      </c>
      <c r="J36" s="5" t="s">
        <v>81</v>
      </c>
      <c r="K36" s="5" t="s">
        <v>79</v>
      </c>
      <c r="L36" s="5" t="s">
        <v>83</v>
      </c>
    </row>
    <row r="37" spans="1:12">
      <c r="B37" t="s">
        <v>16</v>
      </c>
      <c r="C37" t="s">
        <v>16</v>
      </c>
      <c r="D37" t="s">
        <v>16</v>
      </c>
      <c r="H37" s="6" t="s">
        <v>288</v>
      </c>
      <c r="J37" t="s">
        <v>288</v>
      </c>
      <c r="K37" t="s">
        <v>288</v>
      </c>
      <c r="L37" t="s">
        <v>288</v>
      </c>
    </row>
    <row r="38" spans="1:12">
      <c r="B38" t="s">
        <v>86</v>
      </c>
      <c r="C38" t="s">
        <v>88</v>
      </c>
      <c r="D38" t="s">
        <v>90</v>
      </c>
      <c r="H38" s="6" t="s">
        <v>85</v>
      </c>
      <c r="J38" t="s">
        <v>85</v>
      </c>
      <c r="K38" t="s">
        <v>87</v>
      </c>
      <c r="L38" t="s">
        <v>89</v>
      </c>
    </row>
    <row r="39" spans="1:12">
      <c r="B39" t="s">
        <v>86</v>
      </c>
      <c r="C39" t="s">
        <v>92</v>
      </c>
      <c r="D39" t="s">
        <v>94</v>
      </c>
      <c r="H39" s="6" t="s">
        <v>99</v>
      </c>
      <c r="J39" t="s">
        <v>85</v>
      </c>
      <c r="K39" t="s">
        <v>91</v>
      </c>
      <c r="L39" t="s">
        <v>93</v>
      </c>
    </row>
    <row r="40" spans="1:12">
      <c r="B40" t="s">
        <v>86</v>
      </c>
      <c r="C40" t="s">
        <v>96</v>
      </c>
      <c r="D40" t="s">
        <v>98</v>
      </c>
      <c r="H40" s="6" t="s">
        <v>101</v>
      </c>
      <c r="J40" t="s">
        <v>85</v>
      </c>
      <c r="K40" t="s">
        <v>95</v>
      </c>
      <c r="L40" t="s">
        <v>97</v>
      </c>
    </row>
    <row r="41" spans="1:12">
      <c r="B41" t="s">
        <v>100</v>
      </c>
      <c r="C41" t="s">
        <v>110</v>
      </c>
      <c r="D41" t="s">
        <v>144</v>
      </c>
      <c r="H41" s="6" t="s">
        <v>103</v>
      </c>
      <c r="J41" t="s">
        <v>99</v>
      </c>
      <c r="K41" t="s">
        <v>109</v>
      </c>
      <c r="L41" t="s">
        <v>143</v>
      </c>
    </row>
    <row r="42" spans="1:12">
      <c r="B42" t="s">
        <v>100</v>
      </c>
      <c r="C42" t="s">
        <v>112</v>
      </c>
      <c r="D42" t="s">
        <v>146</v>
      </c>
      <c r="H42" s="6" t="s">
        <v>105</v>
      </c>
      <c r="J42" t="s">
        <v>99</v>
      </c>
      <c r="K42" t="s">
        <v>111</v>
      </c>
      <c r="L42" t="s">
        <v>145</v>
      </c>
    </row>
    <row r="43" spans="1:12">
      <c r="B43" t="s">
        <v>102</v>
      </c>
      <c r="C43" t="s">
        <v>114</v>
      </c>
      <c r="D43" t="s">
        <v>148</v>
      </c>
      <c r="H43" s="6" t="s">
        <v>107</v>
      </c>
      <c r="J43" t="s">
        <v>101</v>
      </c>
      <c r="K43" t="s">
        <v>113</v>
      </c>
      <c r="L43" t="s">
        <v>147</v>
      </c>
    </row>
    <row r="44" spans="1:12">
      <c r="B44" t="s">
        <v>102</v>
      </c>
      <c r="C44" t="s">
        <v>116</v>
      </c>
      <c r="D44" t="s">
        <v>150</v>
      </c>
      <c r="J44" t="s">
        <v>101</v>
      </c>
      <c r="K44" t="s">
        <v>115</v>
      </c>
      <c r="L44" t="s">
        <v>149</v>
      </c>
    </row>
    <row r="45" spans="1:12">
      <c r="B45" t="s">
        <v>102</v>
      </c>
      <c r="C45" t="s">
        <v>118</v>
      </c>
      <c r="D45" t="s">
        <v>152</v>
      </c>
      <c r="J45" t="s">
        <v>101</v>
      </c>
      <c r="K45" t="s">
        <v>117</v>
      </c>
      <c r="L45" t="s">
        <v>151</v>
      </c>
    </row>
    <row r="46" spans="1:12">
      <c r="B46" t="s">
        <v>104</v>
      </c>
      <c r="C46" t="s">
        <v>120</v>
      </c>
      <c r="D46" t="s">
        <v>154</v>
      </c>
      <c r="J46" t="s">
        <v>103</v>
      </c>
      <c r="K46" t="s">
        <v>119</v>
      </c>
      <c r="L46" t="s">
        <v>153</v>
      </c>
    </row>
    <row r="47" spans="1:12">
      <c r="B47" t="s">
        <v>106</v>
      </c>
      <c r="C47" t="s">
        <v>122</v>
      </c>
      <c r="D47" t="s">
        <v>156</v>
      </c>
      <c r="J47" t="s">
        <v>105</v>
      </c>
      <c r="K47" t="s">
        <v>121</v>
      </c>
      <c r="L47" t="s">
        <v>155</v>
      </c>
    </row>
    <row r="48" spans="1:12">
      <c r="B48" t="s">
        <v>106</v>
      </c>
      <c r="C48" t="s">
        <v>124</v>
      </c>
      <c r="D48" t="s">
        <v>158</v>
      </c>
      <c r="J48" t="s">
        <v>105</v>
      </c>
      <c r="K48" t="s">
        <v>123</v>
      </c>
      <c r="L48" t="s">
        <v>157</v>
      </c>
    </row>
    <row r="49" spans="2:12">
      <c r="B49" t="s">
        <v>106</v>
      </c>
      <c r="C49" t="s">
        <v>126</v>
      </c>
      <c r="D49" t="s">
        <v>156</v>
      </c>
      <c r="J49" t="s">
        <v>105</v>
      </c>
      <c r="K49" t="s">
        <v>125</v>
      </c>
      <c r="L49" t="s">
        <v>155</v>
      </c>
    </row>
    <row r="50" spans="2:12">
      <c r="B50" t="s">
        <v>106</v>
      </c>
      <c r="C50" t="s">
        <v>128</v>
      </c>
      <c r="D50" t="s">
        <v>160</v>
      </c>
      <c r="J50" t="s">
        <v>105</v>
      </c>
      <c r="K50" t="s">
        <v>127</v>
      </c>
      <c r="L50" t="s">
        <v>159</v>
      </c>
    </row>
    <row r="51" spans="2:12">
      <c r="B51" t="s">
        <v>106</v>
      </c>
      <c r="C51" t="s">
        <v>130</v>
      </c>
      <c r="D51" t="s">
        <v>162</v>
      </c>
      <c r="J51" t="s">
        <v>105</v>
      </c>
      <c r="K51" t="s">
        <v>129</v>
      </c>
      <c r="L51" t="s">
        <v>161</v>
      </c>
    </row>
    <row r="52" spans="2:12">
      <c r="B52" t="s">
        <v>106</v>
      </c>
      <c r="C52" t="s">
        <v>132</v>
      </c>
      <c r="D52" t="s">
        <v>164</v>
      </c>
      <c r="J52" t="s">
        <v>105</v>
      </c>
      <c r="K52" t="s">
        <v>131</v>
      </c>
      <c r="L52" t="s">
        <v>163</v>
      </c>
    </row>
    <row r="53" spans="2:12">
      <c r="B53" t="s">
        <v>106</v>
      </c>
      <c r="C53" t="s">
        <v>134</v>
      </c>
      <c r="D53" t="s">
        <v>166</v>
      </c>
      <c r="J53" t="s">
        <v>105</v>
      </c>
      <c r="K53" t="s">
        <v>133</v>
      </c>
      <c r="L53" t="s">
        <v>165</v>
      </c>
    </row>
    <row r="54" spans="2:12">
      <c r="B54" t="s">
        <v>106</v>
      </c>
      <c r="C54" t="s">
        <v>136</v>
      </c>
      <c r="D54" t="s">
        <v>168</v>
      </c>
      <c r="J54" t="s">
        <v>105</v>
      </c>
      <c r="K54" t="s">
        <v>135</v>
      </c>
      <c r="L54" t="s">
        <v>167</v>
      </c>
    </row>
    <row r="55" spans="2:12">
      <c r="B55" t="s">
        <v>106</v>
      </c>
      <c r="C55" t="s">
        <v>138</v>
      </c>
      <c r="D55" t="s">
        <v>170</v>
      </c>
      <c r="J55" t="s">
        <v>105</v>
      </c>
      <c r="K55" t="s">
        <v>137</v>
      </c>
      <c r="L55" t="s">
        <v>169</v>
      </c>
    </row>
    <row r="56" spans="2:12">
      <c r="B56" t="s">
        <v>108</v>
      </c>
      <c r="C56" t="s">
        <v>140</v>
      </c>
      <c r="D56" t="s">
        <v>171</v>
      </c>
      <c r="J56" t="s">
        <v>107</v>
      </c>
      <c r="K56" t="s">
        <v>139</v>
      </c>
      <c r="L56" t="s">
        <v>54</v>
      </c>
    </row>
    <row r="57" spans="2:12">
      <c r="B57" t="s">
        <v>108</v>
      </c>
      <c r="C57" t="s">
        <v>142</v>
      </c>
      <c r="D57" t="s">
        <v>173</v>
      </c>
      <c r="J57" t="s">
        <v>107</v>
      </c>
      <c r="K57" t="s">
        <v>141</v>
      </c>
      <c r="L57" t="s">
        <v>172</v>
      </c>
    </row>
    <row r="61" spans="2:12">
      <c r="J61" t="s">
        <v>63</v>
      </c>
    </row>
    <row r="62" spans="2:12">
      <c r="J62" t="s">
        <v>65</v>
      </c>
      <c r="K62" t="s">
        <v>66</v>
      </c>
      <c r="L62" t="s">
        <v>67</v>
      </c>
    </row>
    <row r="63" spans="2:12">
      <c r="J63" t="str">
        <f t="array" aca="1" ref="J63" ca="1">OFFSET($F$5, 0, 0, COUNTA($F$5:$F$8), 1)</f>
        <v>드롭다운하여 세부사항선택</v>
      </c>
      <c r="K63" t="str">
        <f t="array" aca="1" ref="K63" ca="1">OFFSET($L$4, MATCH($H$22, $K$5:$K$13, 0), 0, COUNTIF($K$5:$K$13, $H$22), 1)</f>
        <v>드롭다운하여 세부사항선택</v>
      </c>
      <c r="L63">
        <f t="array" aca="1" ref="L63" ca="1">OFFSET($M$4, MATCH($I$22, $L$5:$L$13, 0), 0, COUNTIF($L$5:$L$13, $I$22), 1)</f>
        <v>0</v>
      </c>
    </row>
    <row r="65" spans="1:11" s="12" customFormat="1">
      <c r="A65" s="12" t="s">
        <v>180</v>
      </c>
    </row>
    <row r="66" spans="1:11">
      <c r="B66" s="13" t="s">
        <v>182</v>
      </c>
      <c r="C66" s="13" t="s">
        <v>183</v>
      </c>
      <c r="H66" s="5" t="s">
        <v>55</v>
      </c>
      <c r="J66" s="5" t="s">
        <v>181</v>
      </c>
      <c r="K66" s="5" t="s">
        <v>61</v>
      </c>
    </row>
    <row r="67" spans="1:11">
      <c r="B67" t="s">
        <v>317</v>
      </c>
      <c r="C67" t="s">
        <v>317</v>
      </c>
      <c r="H67" s="6" t="s">
        <v>316</v>
      </c>
      <c r="J67" t="s">
        <v>316</v>
      </c>
      <c r="K67" t="s">
        <v>316</v>
      </c>
    </row>
    <row r="68" spans="1:11">
      <c r="B68" t="s">
        <v>185</v>
      </c>
      <c r="C68" t="s">
        <v>187</v>
      </c>
      <c r="H68" s="6" t="s">
        <v>264</v>
      </c>
      <c r="J68" t="s">
        <v>264</v>
      </c>
      <c r="K68" t="s">
        <v>201</v>
      </c>
    </row>
    <row r="69" spans="1:11">
      <c r="B69" t="s">
        <v>185</v>
      </c>
      <c r="C69" t="s">
        <v>188</v>
      </c>
      <c r="H69" s="6" t="s">
        <v>284</v>
      </c>
      <c r="J69" t="s">
        <v>264</v>
      </c>
      <c r="K69" t="s">
        <v>202</v>
      </c>
    </row>
    <row r="70" spans="1:11">
      <c r="B70" t="s">
        <v>185</v>
      </c>
      <c r="C70" t="s">
        <v>229</v>
      </c>
      <c r="H70" s="6" t="s">
        <v>277</v>
      </c>
      <c r="J70" t="s">
        <v>264</v>
      </c>
      <c r="K70" t="s">
        <v>203</v>
      </c>
    </row>
    <row r="71" spans="1:11">
      <c r="B71" t="s">
        <v>185</v>
      </c>
      <c r="C71" t="s">
        <v>230</v>
      </c>
      <c r="H71" s="6" t="s">
        <v>247</v>
      </c>
      <c r="J71" t="s">
        <v>264</v>
      </c>
      <c r="K71" t="s">
        <v>204</v>
      </c>
    </row>
    <row r="72" spans="1:11">
      <c r="B72" t="s">
        <v>185</v>
      </c>
      <c r="C72" t="s">
        <v>231</v>
      </c>
      <c r="H72" s="6" t="s">
        <v>184</v>
      </c>
      <c r="J72" t="s">
        <v>264</v>
      </c>
      <c r="K72" t="s">
        <v>205</v>
      </c>
    </row>
    <row r="73" spans="1:11">
      <c r="B73" t="s">
        <v>185</v>
      </c>
      <c r="C73" t="s">
        <v>232</v>
      </c>
      <c r="J73" t="s">
        <v>264</v>
      </c>
      <c r="K73" t="s">
        <v>206</v>
      </c>
    </row>
    <row r="74" spans="1:11">
      <c r="B74" t="s">
        <v>185</v>
      </c>
      <c r="C74" t="s">
        <v>233</v>
      </c>
      <c r="J74" t="s">
        <v>264</v>
      </c>
      <c r="K74" t="s">
        <v>207</v>
      </c>
    </row>
    <row r="75" spans="1:11">
      <c r="B75" t="s">
        <v>185</v>
      </c>
      <c r="C75" t="s">
        <v>235</v>
      </c>
      <c r="J75" t="s">
        <v>264</v>
      </c>
      <c r="K75" t="s">
        <v>208</v>
      </c>
    </row>
    <row r="76" spans="1:11">
      <c r="B76" t="s">
        <v>185</v>
      </c>
      <c r="C76" t="s">
        <v>236</v>
      </c>
      <c r="J76" t="s">
        <v>264</v>
      </c>
      <c r="K76" t="s">
        <v>209</v>
      </c>
    </row>
    <row r="77" spans="1:11">
      <c r="B77" t="s">
        <v>185</v>
      </c>
      <c r="C77" t="s">
        <v>238</v>
      </c>
      <c r="J77" t="s">
        <v>264</v>
      </c>
      <c r="K77" t="s">
        <v>210</v>
      </c>
    </row>
    <row r="78" spans="1:11">
      <c r="B78" t="s">
        <v>185</v>
      </c>
      <c r="C78" t="s">
        <v>239</v>
      </c>
      <c r="J78" t="s">
        <v>264</v>
      </c>
      <c r="K78" t="s">
        <v>211</v>
      </c>
    </row>
    <row r="79" spans="1:11">
      <c r="B79" t="s">
        <v>185</v>
      </c>
      <c r="C79" t="s">
        <v>240</v>
      </c>
      <c r="J79" t="s">
        <v>264</v>
      </c>
      <c r="K79" t="s">
        <v>212</v>
      </c>
    </row>
    <row r="80" spans="1:11">
      <c r="B80" t="s">
        <v>185</v>
      </c>
      <c r="C80" t="s">
        <v>241</v>
      </c>
      <c r="J80" t="s">
        <v>264</v>
      </c>
      <c r="K80" t="s">
        <v>213</v>
      </c>
    </row>
    <row r="81" spans="2:11">
      <c r="B81" t="s">
        <v>248</v>
      </c>
      <c r="C81" t="s">
        <v>242</v>
      </c>
      <c r="J81" t="s">
        <v>264</v>
      </c>
      <c r="K81" t="s">
        <v>214</v>
      </c>
    </row>
    <row r="82" spans="2:11">
      <c r="B82" t="s">
        <v>248</v>
      </c>
      <c r="C82" t="s">
        <v>243</v>
      </c>
      <c r="J82" t="s">
        <v>264</v>
      </c>
      <c r="K82" t="s">
        <v>226</v>
      </c>
    </row>
    <row r="83" spans="2:11">
      <c r="B83" t="s">
        <v>248</v>
      </c>
      <c r="C83" t="s">
        <v>244</v>
      </c>
      <c r="J83" t="s">
        <v>284</v>
      </c>
      <c r="K83" t="s">
        <v>280</v>
      </c>
    </row>
    <row r="84" spans="2:11">
      <c r="B84" t="s">
        <v>248</v>
      </c>
      <c r="C84" t="s">
        <v>245</v>
      </c>
      <c r="J84" t="s">
        <v>284</v>
      </c>
      <c r="K84" t="s">
        <v>224</v>
      </c>
    </row>
    <row r="85" spans="2:11">
      <c r="B85" t="s">
        <v>248</v>
      </c>
      <c r="C85" t="s">
        <v>246</v>
      </c>
      <c r="J85" t="s">
        <v>284</v>
      </c>
      <c r="K85" t="s">
        <v>279</v>
      </c>
    </row>
    <row r="86" spans="2:11">
      <c r="B86" t="s">
        <v>265</v>
      </c>
      <c r="C86" t="s">
        <v>249</v>
      </c>
      <c r="J86" t="s">
        <v>277</v>
      </c>
      <c r="K86" t="s">
        <v>215</v>
      </c>
    </row>
    <row r="87" spans="2:11">
      <c r="B87" t="s">
        <v>265</v>
      </c>
      <c r="C87" t="s">
        <v>250</v>
      </c>
      <c r="J87" t="s">
        <v>277</v>
      </c>
      <c r="K87" t="s">
        <v>216</v>
      </c>
    </row>
    <row r="88" spans="2:11">
      <c r="B88" t="s">
        <v>265</v>
      </c>
      <c r="C88" t="s">
        <v>251</v>
      </c>
      <c r="J88" t="s">
        <v>277</v>
      </c>
      <c r="K88" t="s">
        <v>217</v>
      </c>
    </row>
    <row r="89" spans="2:11">
      <c r="B89" t="s">
        <v>265</v>
      </c>
      <c r="C89" t="s">
        <v>252</v>
      </c>
      <c r="J89" t="s">
        <v>277</v>
      </c>
      <c r="K89" t="s">
        <v>218</v>
      </c>
    </row>
    <row r="90" spans="2:11">
      <c r="B90" t="s">
        <v>265</v>
      </c>
      <c r="C90" t="s">
        <v>253</v>
      </c>
      <c r="J90" t="s">
        <v>277</v>
      </c>
      <c r="K90" t="s">
        <v>227</v>
      </c>
    </row>
    <row r="91" spans="2:11">
      <c r="B91" t="s">
        <v>265</v>
      </c>
      <c r="C91" t="s">
        <v>254</v>
      </c>
      <c r="J91" t="s">
        <v>277</v>
      </c>
      <c r="K91" t="s">
        <v>219</v>
      </c>
    </row>
    <row r="92" spans="2:11">
      <c r="B92" t="s">
        <v>265</v>
      </c>
      <c r="C92" t="s">
        <v>255</v>
      </c>
      <c r="J92" t="s">
        <v>277</v>
      </c>
      <c r="K92" t="s">
        <v>220</v>
      </c>
    </row>
    <row r="93" spans="2:11">
      <c r="B93" t="s">
        <v>265</v>
      </c>
      <c r="C93" t="s">
        <v>256</v>
      </c>
      <c r="J93" t="s">
        <v>277</v>
      </c>
      <c r="K93" t="s">
        <v>221</v>
      </c>
    </row>
    <row r="94" spans="2:11">
      <c r="B94" t="s">
        <v>265</v>
      </c>
      <c r="C94" t="s">
        <v>257</v>
      </c>
      <c r="J94" t="s">
        <v>277</v>
      </c>
      <c r="K94" t="s">
        <v>222</v>
      </c>
    </row>
    <row r="95" spans="2:11">
      <c r="B95" t="s">
        <v>265</v>
      </c>
      <c r="C95" t="s">
        <v>258</v>
      </c>
      <c r="J95" t="s">
        <v>277</v>
      </c>
      <c r="K95" t="s">
        <v>228</v>
      </c>
    </row>
    <row r="96" spans="2:11">
      <c r="B96" t="s">
        <v>265</v>
      </c>
      <c r="C96" t="s">
        <v>259</v>
      </c>
      <c r="J96" t="s">
        <v>277</v>
      </c>
      <c r="K96" t="s">
        <v>223</v>
      </c>
    </row>
    <row r="97" spans="2:11">
      <c r="B97" t="s">
        <v>265</v>
      </c>
      <c r="C97" t="s">
        <v>260</v>
      </c>
      <c r="J97" t="s">
        <v>247</v>
      </c>
      <c r="K97" t="s">
        <v>197</v>
      </c>
    </row>
    <row r="98" spans="2:11">
      <c r="B98" t="s">
        <v>265</v>
      </c>
      <c r="C98" t="s">
        <v>261</v>
      </c>
      <c r="J98" t="s">
        <v>247</v>
      </c>
      <c r="K98" t="s">
        <v>225</v>
      </c>
    </row>
    <row r="99" spans="2:11">
      <c r="B99" t="s">
        <v>265</v>
      </c>
      <c r="C99" t="s">
        <v>262</v>
      </c>
      <c r="J99" t="s">
        <v>247</v>
      </c>
      <c r="K99" t="s">
        <v>198</v>
      </c>
    </row>
    <row r="100" spans="2:11">
      <c r="B100" t="s">
        <v>265</v>
      </c>
      <c r="C100" t="s">
        <v>263</v>
      </c>
      <c r="J100" t="s">
        <v>247</v>
      </c>
      <c r="K100" t="s">
        <v>199</v>
      </c>
    </row>
    <row r="101" spans="2:11">
      <c r="B101" t="s">
        <v>278</v>
      </c>
      <c r="C101" t="s">
        <v>266</v>
      </c>
      <c r="J101" t="s">
        <v>247</v>
      </c>
      <c r="K101" t="s">
        <v>200</v>
      </c>
    </row>
    <row r="102" spans="2:11">
      <c r="B102" t="s">
        <v>278</v>
      </c>
      <c r="C102" t="s">
        <v>267</v>
      </c>
      <c r="J102" t="s">
        <v>184</v>
      </c>
      <c r="K102" t="s">
        <v>190</v>
      </c>
    </row>
    <row r="103" spans="2:11">
      <c r="B103" t="s">
        <v>278</v>
      </c>
      <c r="C103" t="s">
        <v>268</v>
      </c>
      <c r="J103" t="s">
        <v>184</v>
      </c>
      <c r="K103" t="s">
        <v>191</v>
      </c>
    </row>
    <row r="104" spans="2:11">
      <c r="B104" t="s">
        <v>278</v>
      </c>
      <c r="C104" t="s">
        <v>269</v>
      </c>
      <c r="J104" t="s">
        <v>184</v>
      </c>
      <c r="K104" t="s">
        <v>196</v>
      </c>
    </row>
    <row r="105" spans="2:11">
      <c r="B105" t="s">
        <v>278</v>
      </c>
      <c r="C105" t="s">
        <v>270</v>
      </c>
      <c r="J105" t="s">
        <v>184</v>
      </c>
      <c r="K105" t="s">
        <v>194</v>
      </c>
    </row>
    <row r="106" spans="2:11">
      <c r="B106" t="s">
        <v>278</v>
      </c>
      <c r="C106" t="s">
        <v>271</v>
      </c>
      <c r="J106" t="s">
        <v>184</v>
      </c>
      <c r="K106" t="s">
        <v>237</v>
      </c>
    </row>
    <row r="107" spans="2:11">
      <c r="B107" t="s">
        <v>278</v>
      </c>
      <c r="C107" t="s">
        <v>272</v>
      </c>
      <c r="J107" t="s">
        <v>184</v>
      </c>
      <c r="K107" t="s">
        <v>193</v>
      </c>
    </row>
    <row r="108" spans="2:11">
      <c r="B108" t="s">
        <v>278</v>
      </c>
      <c r="C108" t="s">
        <v>273</v>
      </c>
      <c r="J108" t="s">
        <v>184</v>
      </c>
      <c r="K108" t="s">
        <v>234</v>
      </c>
    </row>
    <row r="109" spans="2:11">
      <c r="B109" t="s">
        <v>278</v>
      </c>
      <c r="C109" t="s">
        <v>274</v>
      </c>
      <c r="J109" t="s">
        <v>184</v>
      </c>
      <c r="K109" t="s">
        <v>192</v>
      </c>
    </row>
    <row r="110" spans="2:11">
      <c r="B110" t="s">
        <v>278</v>
      </c>
      <c r="C110" t="s">
        <v>275</v>
      </c>
      <c r="J110" t="s">
        <v>184</v>
      </c>
      <c r="K110" t="s">
        <v>186</v>
      </c>
    </row>
    <row r="111" spans="2:11">
      <c r="B111" t="s">
        <v>278</v>
      </c>
      <c r="C111" t="s">
        <v>276</v>
      </c>
      <c r="J111" t="s">
        <v>184</v>
      </c>
      <c r="K111" t="s">
        <v>286</v>
      </c>
    </row>
    <row r="112" spans="2:11">
      <c r="B112" t="s">
        <v>285</v>
      </c>
      <c r="C112" t="s">
        <v>283</v>
      </c>
      <c r="J112" t="s">
        <v>184</v>
      </c>
      <c r="K112" t="s">
        <v>189</v>
      </c>
    </row>
    <row r="113" spans="2:11">
      <c r="B113" t="s">
        <v>285</v>
      </c>
      <c r="C113" t="s">
        <v>282</v>
      </c>
      <c r="J113" t="s">
        <v>184</v>
      </c>
      <c r="K113" t="s">
        <v>287</v>
      </c>
    </row>
    <row r="114" spans="2:11">
      <c r="B114" t="s">
        <v>285</v>
      </c>
      <c r="C114" t="s">
        <v>281</v>
      </c>
      <c r="J114" t="s">
        <v>184</v>
      </c>
      <c r="K114" t="s">
        <v>195</v>
      </c>
    </row>
  </sheetData>
  <phoneticPr fontId="1" type="noConversion"/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41"/>
  <dimension ref="B2:E20"/>
  <sheetViews>
    <sheetView workbookViewId="0">
      <selection activeCell="D22" sqref="D22:E37"/>
    </sheetView>
  </sheetViews>
  <sheetFormatPr defaultRowHeight="16.5"/>
  <sheetData>
    <row r="2" spans="2:5">
      <c r="B2" t="s">
        <v>301</v>
      </c>
    </row>
    <row r="3" spans="2:5">
      <c r="B3" t="s">
        <v>324</v>
      </c>
    </row>
    <row r="4" spans="2:5">
      <c r="B4" t="s">
        <v>302</v>
      </c>
    </row>
    <row r="5" spans="2:5">
      <c r="B5" t="s">
        <v>303</v>
      </c>
    </row>
    <row r="6" spans="2:5">
      <c r="B6" t="s">
        <v>304</v>
      </c>
    </row>
    <row r="7" spans="2:5">
      <c r="B7" t="s">
        <v>305</v>
      </c>
    </row>
    <row r="8" spans="2:5">
      <c r="B8" t="s">
        <v>345</v>
      </c>
    </row>
    <row r="10" spans="2:5">
      <c r="B10" t="s">
        <v>334</v>
      </c>
      <c r="E10" t="s">
        <v>335</v>
      </c>
    </row>
    <row r="11" spans="2:5">
      <c r="B11" s="6" t="s">
        <v>344</v>
      </c>
      <c r="E11" s="6" t="s">
        <v>344</v>
      </c>
    </row>
    <row r="12" spans="2:5">
      <c r="B12" s="6" t="s">
        <v>325</v>
      </c>
      <c r="E12" s="6" t="s">
        <v>325</v>
      </c>
    </row>
    <row r="13" spans="2:5">
      <c r="B13" s="6" t="s">
        <v>326</v>
      </c>
      <c r="E13" s="6" t="s">
        <v>326</v>
      </c>
    </row>
    <row r="14" spans="2:5">
      <c r="B14" s="6" t="s">
        <v>327</v>
      </c>
      <c r="E14" s="6" t="s">
        <v>336</v>
      </c>
    </row>
    <row r="15" spans="2:5">
      <c r="B15" s="6" t="s">
        <v>328</v>
      </c>
      <c r="E15" s="6" t="s">
        <v>337</v>
      </c>
    </row>
    <row r="16" spans="2:5">
      <c r="B16" s="6" t="s">
        <v>329</v>
      </c>
      <c r="E16" s="6" t="s">
        <v>338</v>
      </c>
    </row>
    <row r="17" spans="2:5">
      <c r="B17" s="6" t="s">
        <v>330</v>
      </c>
      <c r="E17" s="6" t="s">
        <v>339</v>
      </c>
    </row>
    <row r="18" spans="2:5">
      <c r="B18" s="6" t="s">
        <v>331</v>
      </c>
      <c r="E18" s="6" t="s">
        <v>340</v>
      </c>
    </row>
    <row r="19" spans="2:5">
      <c r="B19" s="6" t="s">
        <v>332</v>
      </c>
      <c r="E19" s="6" t="s">
        <v>341</v>
      </c>
    </row>
    <row r="20" spans="2:5">
      <c r="B20" s="6" t="s">
        <v>333</v>
      </c>
      <c r="E20" s="6" t="s">
        <v>342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HW&amp;SW개발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2024-05-16T06:01:38Z</cp:lastPrinted>
  <dcterms:created xsi:type="dcterms:W3CDTF">2024-03-13T07:08:04Z</dcterms:created>
  <dcterms:modified xsi:type="dcterms:W3CDTF">2024-05-27T00:45:06Z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zMjMwIiwibG9nVGltZSI6IjIwMjQtMDUtMjdUMDA6NTE6MDZaIiwicElEIjoxLCJ0cmFjZUlkIjoiNEVENTAyMjA2MjE2NEE1NkE4NDc1MzU2MTZCMENGM0IiLCJ1c2VyQ29kZSI6IjAwMTM4NCJ9LCJub2RlMiI6eyJkc2QiOiIwMTAwMDAwMDAwMDAzMjMwIiwibG9nVGltZSI6IjIwMjQtMDUtMjdUMDA6NTE6MDZaIiwicElEIjoxLCJ0cmFjZUlkIjoiNEVENTAyMjA2MjE2NEE1NkE4NDc1MzU2MTZCMENGM0IiLCJ1c2VyQ29kZSI6IjAwMTM4NCJ9LCJub2RlMyI6eyJkc2QiOiIwMTAwMDAwMDAwMDAzMjMwIiwibG9nVGltZSI6IjIwMjQtMDUtMjdUMDA6NTE6MDZaIiwicElEIjoxLCJ0cmFjZUlkIjoiNEVENTAyMjA2MjE2NEE1NkE4NDc1MzU2MTZCMENGM0IiLCJ1c2VyQ29kZSI6IjAwMTM4NCJ9LCJub2RlNCI6eyJkc2QiOiIwMTAwMDAwMDAwMDAzMjMwIiwibG9nVGltZSI6IjIwMjQtMDUtMjdUMDA6NTE6MDZaIiwicElEIjoxLCJ0cmFjZUlkIjoiNEVENTAyMjA2MjE2NEE1NkE4NDc1MzU2MTZCMENGM0IiLCJ1c2VyQ29kZSI6IjAwMTM4NCJ9LCJub2RlNSI6eyJkc2QiOiIwMDAwMDAwMDAwMDAwMDAwIiwibG9nVGltZSI6IjIwMjQtMDUtMjdUMDU6MTE6MzdaIiwicElEIjoyMDQ4LCJ0cmFjZUlkIjoiQ0E4Qzg0OTQ3OUZBNDgwQ0E0MUVCNkM1RkQ5NTEzRDUiLCJ1c2VyQ29kZSI6IjAwMTM4NCJ9LCJub2RlQ291bnQiOjJ9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